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025" yWindow="4680" windowWidth="15480" windowHeight="11640" tabRatio="495" activeTab="0"/>
  </bookViews>
  <sheets>
    <sheet name="Ergebnisliste" sheetId="1" r:id="rId1"/>
    <sheet name="Medallienspiegel" sheetId="2" r:id="rId2"/>
  </sheets>
  <externalReferences>
    <externalReference r:id="rId5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<sst xmlns="http://schemas.openxmlformats.org/spreadsheetml/2006/main" count="791" uniqueCount="355">
  <si>
    <t>Name</t>
  </si>
  <si>
    <t>Vorname</t>
  </si>
  <si>
    <t>Verein/Dojo</t>
  </si>
  <si>
    <t>Land/LV</t>
  </si>
  <si>
    <t>Platz</t>
  </si>
  <si>
    <t>Nr.</t>
  </si>
  <si>
    <t>Deutscher Karate Verband e. V.</t>
  </si>
  <si>
    <t>1.</t>
  </si>
  <si>
    <t>2.</t>
  </si>
  <si>
    <t>3.</t>
  </si>
  <si>
    <t>5.</t>
  </si>
  <si>
    <t>7.</t>
  </si>
  <si>
    <t/>
  </si>
  <si>
    <t>Disziplin</t>
  </si>
  <si>
    <t>Hessen</t>
  </si>
  <si>
    <t>BRA</t>
  </si>
  <si>
    <t>LV</t>
  </si>
  <si>
    <t>KZ</t>
  </si>
  <si>
    <t>Medallienspiegel</t>
  </si>
  <si>
    <t>Basilien</t>
  </si>
  <si>
    <t>Belgien</t>
  </si>
  <si>
    <t>BEL</t>
  </si>
  <si>
    <t>Dänemark</t>
  </si>
  <si>
    <t>DEN</t>
  </si>
  <si>
    <t>Deutschland</t>
  </si>
  <si>
    <t>GER</t>
  </si>
  <si>
    <t>England</t>
  </si>
  <si>
    <t>ENG</t>
  </si>
  <si>
    <t>Finnland</t>
  </si>
  <si>
    <t>FIN</t>
  </si>
  <si>
    <t>Frankreich</t>
  </si>
  <si>
    <t>FRA</t>
  </si>
  <si>
    <t>Indonesien</t>
  </si>
  <si>
    <t>INA</t>
  </si>
  <si>
    <t>Irland</t>
  </si>
  <si>
    <t>IRL</t>
  </si>
  <si>
    <t>Italien</t>
  </si>
  <si>
    <t>ITA</t>
  </si>
  <si>
    <t>Kroatien</t>
  </si>
  <si>
    <t>CRO</t>
  </si>
  <si>
    <t>Luxemburg</t>
  </si>
  <si>
    <t>LUX</t>
  </si>
  <si>
    <t>Malaysia</t>
  </si>
  <si>
    <t>MAS</t>
  </si>
  <si>
    <t>Mazedonien</t>
  </si>
  <si>
    <t>MKD</t>
  </si>
  <si>
    <t>Niederlande</t>
  </si>
  <si>
    <t>NED</t>
  </si>
  <si>
    <t>Österreich</t>
  </si>
  <si>
    <t>AUT</t>
  </si>
  <si>
    <t>Russland</t>
  </si>
  <si>
    <t>RUS</t>
  </si>
  <si>
    <t>Schweden</t>
  </si>
  <si>
    <t>SWE</t>
  </si>
  <si>
    <t>Schweiz</t>
  </si>
  <si>
    <t>SUI</t>
  </si>
  <si>
    <t>Serbien</t>
  </si>
  <si>
    <t>SRB</t>
  </si>
  <si>
    <t>Slovenien</t>
  </si>
  <si>
    <t>SLO</t>
  </si>
  <si>
    <t>Südafrika</t>
  </si>
  <si>
    <t>RSA</t>
  </si>
  <si>
    <t>Tchechische Republik</t>
  </si>
  <si>
    <t>CZE</t>
  </si>
  <si>
    <t>Ukraine</t>
  </si>
  <si>
    <t>UKR</t>
  </si>
  <si>
    <t>Ungarn</t>
  </si>
  <si>
    <t>HUN</t>
  </si>
  <si>
    <t>Venezuela</t>
  </si>
  <si>
    <t>VEN</t>
  </si>
  <si>
    <t>Vereinigte Staaten</t>
  </si>
  <si>
    <t>USA</t>
  </si>
  <si>
    <t>Vietnam</t>
  </si>
  <si>
    <t>VIE</t>
  </si>
  <si>
    <t>Kolbumbien</t>
  </si>
  <si>
    <t>COL</t>
  </si>
  <si>
    <t>Usbekistan</t>
  </si>
  <si>
    <t>UZB</t>
  </si>
  <si>
    <t>Kata female</t>
  </si>
  <si>
    <t>Kata male</t>
  </si>
  <si>
    <t>Kata Team female</t>
  </si>
  <si>
    <t>Kata Team male</t>
  </si>
  <si>
    <t>Kumite female 
-50kg</t>
  </si>
  <si>
    <t>Kumite female 
-55kg</t>
  </si>
  <si>
    <t>Kumite female 
-61kg</t>
  </si>
  <si>
    <t>Kumite female 
-68kg</t>
  </si>
  <si>
    <t>Kumite female 
+68kg</t>
  </si>
  <si>
    <t>Kumite male 
-60kg</t>
  </si>
  <si>
    <t>Kumite male 
-67kg</t>
  </si>
  <si>
    <t>Kumite male 
-75kg</t>
  </si>
  <si>
    <t>Kumite male 
-84kg</t>
  </si>
  <si>
    <t>Kumite male 
+84kg</t>
  </si>
  <si>
    <t>Sankaku Meimsheim</t>
  </si>
  <si>
    <t>Kurz F., Kurz K., Kurz J.</t>
  </si>
  <si>
    <t>Croatian Karate Union</t>
  </si>
  <si>
    <t>Kijuk M, Kijuk V., Krivicic P.</t>
  </si>
  <si>
    <t>Bleul, Dyroff, Wachter</t>
  </si>
  <si>
    <t>Sc Judokan Frankfurt</t>
  </si>
  <si>
    <t>KV Niedersachsen</t>
  </si>
  <si>
    <t>Herberts, Fischer, Lenas</t>
  </si>
  <si>
    <t>Karate Noventa Team 2</t>
  </si>
  <si>
    <t>Galasso, Mazzucato G., Mazzucato L.</t>
  </si>
  <si>
    <t>Karate Do Noventa</t>
  </si>
  <si>
    <t>de Sa Marco</t>
  </si>
  <si>
    <t>Aurelio</t>
  </si>
  <si>
    <t>Fed. Paulista de Karate</t>
  </si>
  <si>
    <t>Portugall</t>
  </si>
  <si>
    <t>Tobias</t>
  </si>
  <si>
    <t>GKD Dortmund</t>
  </si>
  <si>
    <t>Antoniou</t>
  </si>
  <si>
    <t>Andreas</t>
  </si>
  <si>
    <t>Finnish Karate Fed.</t>
  </si>
  <si>
    <t>Hirvonen</t>
  </si>
  <si>
    <t>Pasi</t>
  </si>
  <si>
    <t>Sato</t>
  </si>
  <si>
    <t>Kenichi</t>
  </si>
  <si>
    <t>Budokan Kaiserslautern</t>
  </si>
  <si>
    <t>Tesarek</t>
  </si>
  <si>
    <t>Jakub</t>
  </si>
  <si>
    <t>Czech Karate Fed.</t>
  </si>
  <si>
    <t>Bendiab</t>
  </si>
  <si>
    <t>Salim</t>
  </si>
  <si>
    <t>French Delegation</t>
  </si>
  <si>
    <t>Dona</t>
  </si>
  <si>
    <t>Larry</t>
  </si>
  <si>
    <t>Merc</t>
  </si>
  <si>
    <t>Jan</t>
  </si>
  <si>
    <t>Karate Fed. of Slovenia</t>
  </si>
  <si>
    <t>Piersotte</t>
  </si>
  <si>
    <t>Yannick</t>
  </si>
  <si>
    <t>Ffkama Belgium</t>
  </si>
  <si>
    <t>Hussin</t>
  </si>
  <si>
    <t>Dimitri</t>
  </si>
  <si>
    <t>SC Judokan Frankfurt</t>
  </si>
  <si>
    <t>Nassar</t>
  </si>
  <si>
    <t>Yunis</t>
  </si>
  <si>
    <t>SC Banzai Berlin</t>
  </si>
  <si>
    <t>Chantalou</t>
  </si>
  <si>
    <t>Franck</t>
  </si>
  <si>
    <t>A.A.S.S. Karate Sarcelles</t>
  </si>
  <si>
    <t>Vandenbroeck</t>
  </si>
  <si>
    <t>Bram</t>
  </si>
  <si>
    <t>Flemish Karate Fed.</t>
  </si>
  <si>
    <t>Mayer</t>
  </si>
  <si>
    <t>Jean-Marc</t>
  </si>
  <si>
    <t>Österreichischer KB</t>
  </si>
  <si>
    <t>Benaissa</t>
  </si>
  <si>
    <t>Nadir</t>
  </si>
  <si>
    <t>Vucic</t>
  </si>
  <si>
    <t>Mihajlo</t>
  </si>
  <si>
    <t>Karate Fed. of Serbia</t>
  </si>
  <si>
    <t>Nardy</t>
  </si>
  <si>
    <t>Lionel</t>
  </si>
  <si>
    <t>Jamaludin</t>
  </si>
  <si>
    <t>Jamaliah</t>
  </si>
  <si>
    <t>Malaysia Karate Fed.</t>
  </si>
  <si>
    <t>Foged</t>
  </si>
  <si>
    <t>Charlotte</t>
  </si>
  <si>
    <t>Ishöj Karate Club</t>
  </si>
  <si>
    <t>Clavien</t>
  </si>
  <si>
    <t>Fanny</t>
  </si>
  <si>
    <t>Neuchâtel Karaté Do</t>
  </si>
  <si>
    <t>Mottet</t>
  </si>
  <si>
    <t>Emmeline</t>
  </si>
  <si>
    <t>Kofeldt</t>
  </si>
  <si>
    <t>Stefanie</t>
  </si>
  <si>
    <t>1. SHKC Frankenthal</t>
  </si>
  <si>
    <t>Rückwardt</t>
  </si>
  <si>
    <t>Julia</t>
  </si>
  <si>
    <t>1. Brandenburger Ksv</t>
  </si>
  <si>
    <t>Uysal</t>
  </si>
  <si>
    <t>Murat</t>
  </si>
  <si>
    <t>Usc-Duisburg</t>
  </si>
  <si>
    <t>Horuna</t>
  </si>
  <si>
    <t>Stanislav</t>
  </si>
  <si>
    <t>Pcma \"Union\"</t>
  </si>
  <si>
    <t>Jonk</t>
  </si>
  <si>
    <t>Eric</t>
  </si>
  <si>
    <t>Choku</t>
  </si>
  <si>
    <t>Kaserer</t>
  </si>
  <si>
    <t>Thomas</t>
  </si>
  <si>
    <t>Tollenaar</t>
  </si>
  <si>
    <t>Giovanni</t>
  </si>
  <si>
    <t>Manhoef</t>
  </si>
  <si>
    <t>Lorenzo</t>
  </si>
  <si>
    <t>Cargill</t>
  </si>
  <si>
    <t>Jessica</t>
  </si>
  <si>
    <t>Ait Ibrahim</t>
  </si>
  <si>
    <t>Nadege</t>
  </si>
  <si>
    <t>Jamieson</t>
  </si>
  <si>
    <t>Mary Louise</t>
  </si>
  <si>
    <t>Karate Do Int. South Africa</t>
  </si>
  <si>
    <t>Prouille</t>
  </si>
  <si>
    <t>Marie</t>
  </si>
  <si>
    <t>Chastel</t>
  </si>
  <si>
    <t>Clementine</t>
  </si>
  <si>
    <t>Maeder</t>
  </si>
  <si>
    <t>Helen</t>
  </si>
  <si>
    <t>Recchia</t>
  </si>
  <si>
    <t>Alexandra</t>
  </si>
  <si>
    <t>Christiansen</t>
  </si>
  <si>
    <t>Desiree</t>
  </si>
  <si>
    <t>TSG Bergedorf</t>
  </si>
  <si>
    <t>Bugur</t>
  </si>
  <si>
    <t>Duygu</t>
  </si>
  <si>
    <t>Barragao</t>
  </si>
  <si>
    <t>Alexia</t>
  </si>
  <si>
    <t>Anthony</t>
  </si>
  <si>
    <t>Vasantha Marial</t>
  </si>
  <si>
    <t>Griffiths</t>
  </si>
  <si>
    <t>Emily</t>
  </si>
  <si>
    <t>Ekka England</t>
  </si>
  <si>
    <t>Dannheimer</t>
  </si>
  <si>
    <t>Kd Durach-Weidach</t>
  </si>
  <si>
    <t>Lopes</t>
  </si>
  <si>
    <t>Johan</t>
  </si>
  <si>
    <t>Strano</t>
  </si>
  <si>
    <t>Giuseppe Francesco</t>
  </si>
  <si>
    <t>CC and Rebukan Augusta</t>
  </si>
  <si>
    <t>Delhez</t>
  </si>
  <si>
    <t>Boris</t>
  </si>
  <si>
    <t>Pham</t>
  </si>
  <si>
    <t>Kim-Nhat</t>
  </si>
  <si>
    <t>Team Fightin\' Nabil</t>
  </si>
  <si>
    <t>David</t>
  </si>
  <si>
    <t>Veillet</t>
  </si>
  <si>
    <t>Swiss Karate Fed.</t>
  </si>
  <si>
    <t>Gopalasamy</t>
  </si>
  <si>
    <t>Yamini</t>
  </si>
  <si>
    <t>Sperner</t>
  </si>
  <si>
    <t>Silvia</t>
  </si>
  <si>
    <t>Schwab</t>
  </si>
  <si>
    <t>Diana</t>
  </si>
  <si>
    <t>Benadda</t>
  </si>
  <si>
    <t>Yasmina</t>
  </si>
  <si>
    <t>Berrouba</t>
  </si>
  <si>
    <t>Bahija</t>
  </si>
  <si>
    <t>Karate-Do Bond Nederland</t>
  </si>
  <si>
    <t>Klint</t>
  </si>
  <si>
    <t>Mathilde</t>
  </si>
  <si>
    <t>Dansk Karate Forbund</t>
  </si>
  <si>
    <t>Aquilina</t>
  </si>
  <si>
    <t>Betty</t>
  </si>
  <si>
    <t>Govindasamy</t>
  </si>
  <si>
    <t>Yugneswary</t>
  </si>
  <si>
    <t>Pokorny</t>
  </si>
  <si>
    <t>Stefan</t>
  </si>
  <si>
    <t>Grifnee</t>
  </si>
  <si>
    <t>Pierre</t>
  </si>
  <si>
    <t>Kurita</t>
  </si>
  <si>
    <t>Eimi</t>
  </si>
  <si>
    <t>USA-Nkf</t>
  </si>
  <si>
    <t>Breton</t>
  </si>
  <si>
    <t>Lucille</t>
  </si>
  <si>
    <t>Aschaffenburg</t>
  </si>
  <si>
    <t>German Open 2009</t>
  </si>
  <si>
    <t>12./13.09.09</t>
  </si>
  <si>
    <t>Results</t>
  </si>
  <si>
    <t>Ramirez</t>
  </si>
  <si>
    <t>Guillermo</t>
  </si>
  <si>
    <t>Colombia</t>
  </si>
  <si>
    <t>Cossou</t>
  </si>
  <si>
    <t>Mathieu</t>
  </si>
  <si>
    <t>Mottram</t>
  </si>
  <si>
    <t>Jonathan</t>
  </si>
  <si>
    <t>Ishinru</t>
  </si>
  <si>
    <t>Sztyler</t>
  </si>
  <si>
    <t>Roman</t>
  </si>
  <si>
    <t>Judokan Frankfurt</t>
  </si>
  <si>
    <t>Fanjat</t>
  </si>
  <si>
    <t>Tiffany</t>
  </si>
  <si>
    <t>Weiß</t>
  </si>
  <si>
    <t>Maria</t>
  </si>
  <si>
    <t>Tv Hersbruck</t>
  </si>
  <si>
    <t>Grüner</t>
  </si>
  <si>
    <t>Christian</t>
  </si>
  <si>
    <t>Thüringer-KV</t>
  </si>
  <si>
    <t>Jovanovic</t>
  </si>
  <si>
    <t>Milos</t>
  </si>
  <si>
    <t>Nortan</t>
  </si>
  <si>
    <t>Vanesca</t>
  </si>
  <si>
    <t>Van Der Voort</t>
  </si>
  <si>
    <t>Ciska</t>
  </si>
  <si>
    <t>Genseikan</t>
  </si>
  <si>
    <t>Horne</t>
  </si>
  <si>
    <t>Tv St. Wendel</t>
  </si>
  <si>
    <t>Höhne</t>
  </si>
  <si>
    <t>Enrico</t>
  </si>
  <si>
    <t>Bushido Rügen</t>
  </si>
  <si>
    <t>Nguyen, Nguyen, Do Thi</t>
  </si>
  <si>
    <t>DKV</t>
  </si>
  <si>
    <t>Krieg, Schneider, Pawlosky</t>
  </si>
  <si>
    <t>Dkv</t>
  </si>
  <si>
    <t>Italy</t>
  </si>
  <si>
    <t>Aulicino, Di Gennaro, Di Pinto, Siano</t>
  </si>
  <si>
    <t>Hessen 1</t>
  </si>
  <si>
    <t>Müller, Piel A., Piel A.</t>
  </si>
  <si>
    <t>Kv Limburg</t>
  </si>
  <si>
    <t>Ermenc, Maskarin, Padovan</t>
  </si>
  <si>
    <t>Bushido Bonn</t>
  </si>
  <si>
    <t>Germic L., Germic V., Schmitz</t>
  </si>
  <si>
    <t>KC Bushido Bonn</t>
  </si>
  <si>
    <t>Vasekova</t>
  </si>
  <si>
    <t>Miroslava</t>
  </si>
  <si>
    <t>Tarokan Brno</t>
  </si>
  <si>
    <t>Schneider</t>
  </si>
  <si>
    <t>Sabine</t>
  </si>
  <si>
    <t>Lucraft</t>
  </si>
  <si>
    <t>Emma</t>
  </si>
  <si>
    <t>Barking Abbey Ishinryu</t>
  </si>
  <si>
    <t>Herberts</t>
  </si>
  <si>
    <t>Malin</t>
  </si>
  <si>
    <t>Von Kaenel</t>
  </si>
  <si>
    <t>Lara</t>
  </si>
  <si>
    <t>Barre</t>
  </si>
  <si>
    <t>Stephanie</t>
  </si>
  <si>
    <t>Beitler</t>
  </si>
  <si>
    <t>Katharina</t>
  </si>
  <si>
    <t>Vathana</t>
  </si>
  <si>
    <t>Kumizaki</t>
  </si>
  <si>
    <t>Valeria</t>
  </si>
  <si>
    <t>RF Karate</t>
  </si>
  <si>
    <t>Timmer</t>
  </si>
  <si>
    <t>Ashley</t>
  </si>
  <si>
    <t>Calizingoue</t>
  </si>
  <si>
    <t>Aurelie</t>
  </si>
  <si>
    <t>Benabdallah</t>
  </si>
  <si>
    <t>Magjid</t>
  </si>
  <si>
    <t>Beck</t>
  </si>
  <si>
    <t>Andre</t>
  </si>
  <si>
    <t>Tsurtsumia</t>
  </si>
  <si>
    <t>Nika</t>
  </si>
  <si>
    <t>RB Karate Bergisch Gladbach</t>
  </si>
  <si>
    <t>Gumarow</t>
  </si>
  <si>
    <t>Wladislaw</t>
  </si>
  <si>
    <t>KV Baden-Württemberg</t>
  </si>
  <si>
    <t>Courreau</t>
  </si>
  <si>
    <t>Alexandre</t>
  </si>
  <si>
    <t>Sen No Sen Venissieux</t>
  </si>
  <si>
    <t>Kunasakaran</t>
  </si>
  <si>
    <t>Teagarajan</t>
  </si>
  <si>
    <t>Nguyen</t>
  </si>
  <si>
    <t>Hoang Ngan</t>
  </si>
  <si>
    <t xml:space="preserve">Do Thi </t>
  </si>
  <si>
    <t>Thu Ha</t>
  </si>
  <si>
    <t>Bitsch</t>
  </si>
  <si>
    <t>Jana</t>
  </si>
  <si>
    <t>Öckl</t>
  </si>
  <si>
    <t>Ulrike</t>
  </si>
  <si>
    <t>Vandeschrick</t>
  </si>
  <si>
    <t>Diego</t>
  </si>
  <si>
    <t>Grillon</t>
  </si>
  <si>
    <t>Kenji</t>
  </si>
  <si>
    <t>Janda, Pilmann, Tesarek</t>
  </si>
  <si>
    <t>Breiteneder, Kaserer, Klausberger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</si>
</sst>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b/>
      <u val="single"/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18" applyFont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0" xfId="18" applyFont="1" applyBorder="1" applyAlignment="1" applyProtection="1">
      <alignment horizontal="left" shrinkToFit="1"/>
      <protection locked="0"/>
    </xf>
    <xf numFmtId="0" fontId="3" fillId="0" borderId="0" xfId="18" applyFont="1" applyBorder="1" applyAlignment="1">
      <alignment horizontal="left" shrinkToFit="1"/>
      <protection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2" borderId="0" xfId="18" applyFont="1" applyFill="1" applyBorder="1" applyAlignment="1" applyProtection="1">
      <alignment horizontal="center"/>
      <protection/>
    </xf>
    <xf numFmtId="0" fontId="3" fillId="2" borderId="0" xfId="18" applyFont="1" applyFill="1" applyBorder="1" applyProtection="1">
      <alignment/>
      <protection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18" applyFont="1" applyBorder="1" applyAlignment="1">
      <alignment horizontal="center" shrinkToFit="1"/>
      <protection/>
    </xf>
    <xf numFmtId="0" fontId="3" fillId="0" borderId="0" xfId="18" applyFont="1" applyFill="1" applyBorder="1" applyAlignment="1">
      <alignment horizontal="left" shrinkToFit="1"/>
      <protection/>
    </xf>
    <xf numFmtId="0" fontId="1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 wrapText="1" shrinkToFit="1"/>
    </xf>
    <xf numFmtId="0" fontId="3" fillId="0" borderId="0" xfId="18" applyFont="1" applyFill="1" applyBorder="1" applyAlignment="1" applyProtection="1">
      <alignment horizontal="left" shrinkToFit="1"/>
      <protection/>
    </xf>
    <xf numFmtId="0" fontId="3" fillId="0" borderId="0" xfId="18" applyFont="1" applyBorder="1" applyAlignment="1">
      <alignment horizontal="left" shrinkToFit="1"/>
      <protection/>
    </xf>
    <xf numFmtId="0" fontId="3" fillId="0" borderId="0" xfId="18" applyFont="1" applyFill="1" applyBorder="1" applyAlignment="1">
      <alignment horizontal="left" shrinkToFit="1"/>
      <protection/>
    </xf>
    <xf numFmtId="0" fontId="3" fillId="0" borderId="0" xfId="18" applyFont="1" applyBorder="1" applyAlignment="1" applyProtection="1">
      <alignment horizontal="left" shrinkToFit="1"/>
      <protection/>
    </xf>
    <xf numFmtId="0" fontId="3" fillId="0" borderId="0" xfId="18" applyFont="1" applyBorder="1" applyAlignment="1" applyProtection="1">
      <alignment horizontal="center" shrinkToFit="1"/>
      <protection/>
    </xf>
    <xf numFmtId="0" fontId="3" fillId="0" borderId="0" xfId="18" applyFont="1" applyBorder="1" applyAlignment="1">
      <alignment horizontal="center" shrinkToFit="1"/>
      <protection/>
    </xf>
    <xf numFmtId="14" fontId="4" fillId="0" borderId="3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Percent" xfId="17"/>
    <cellStyle name="Standard_01 Kumite 8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200025</xdr:colOff>
      <xdr:row>0</xdr:row>
      <xdr:rowOff>76200</xdr:rowOff>
    </xdr:from>
    <xdr:to>
      <xdr:col>17</xdr:col>
      <xdr:colOff>390525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76200"/>
          <a:ext cx="952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57150</xdr:rowOff>
    </xdr:from>
    <xdr:to>
      <xdr:col>9</xdr:col>
      <xdr:colOff>9525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7150"/>
          <a:ext cx="952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KP\WK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P"/>
      <sheetName val="Meisterschaft anlegen"/>
      <sheetName val="Teilnehmerliste"/>
      <sheetName val="Definitionen"/>
    </sheetNames>
    <sheetDataSet>
      <sheetData sheetId="1">
        <row r="14">
          <cell r="E1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R131"/>
  <sheetViews>
    <sheetView showGridLines="0" tabSelected="1" zoomScale="75" zoomScaleNormal="75" workbookViewId="0" topLeftCell="A1">
      <pane ySplit="3" topLeftCell="BM107" activePane="bottomLeft" state="frozen"/>
      <selection pane="topLeft" activeCell="A1" sqref="A1"/>
      <selection pane="bottomLeft" activeCell="B113" sqref="B113"/>
    </sheetView>
  </sheetViews>
  <sheetFormatPr defaultColWidth="11.421875" defaultRowHeight="12.75"/>
  <cols>
    <col min="1" max="1" width="22.8515625" style="17" customWidth="1"/>
    <col min="2" max="3" width="11.421875" style="17" customWidth="1"/>
    <col min="4" max="4" width="20.00390625" style="17" customWidth="1"/>
    <col min="5" max="7" width="0" style="17" hidden="1" customWidth="1"/>
    <col min="8" max="8" width="23.57421875" style="17" customWidth="1"/>
    <col min="9" max="12" width="0" style="17" hidden="1" customWidth="1"/>
    <col min="13" max="13" width="25.7109375" style="17" customWidth="1"/>
    <col min="14" max="16" width="0" style="17" hidden="1" customWidth="1"/>
    <col min="17" max="16384" width="11.421875" style="17" customWidth="1"/>
  </cols>
  <sheetData>
    <row r="1" spans="1:13" ht="26.25">
      <c r="A1" s="1" t="s">
        <v>6</v>
      </c>
      <c r="B1" s="15"/>
      <c r="C1" s="15"/>
      <c r="D1" s="15"/>
      <c r="E1" s="15"/>
      <c r="F1" s="15"/>
      <c r="G1" s="15"/>
      <c r="H1" s="16">
        <f>'[1]Meisterschaft anlegen'!$E$14</f>
        <v>2</v>
      </c>
      <c r="I1" s="15"/>
      <c r="J1" s="15"/>
      <c r="K1" s="15"/>
      <c r="L1" s="15"/>
      <c r="M1" s="15"/>
    </row>
    <row r="2" spans="1:13" ht="23.25">
      <c r="A2" s="15" t="s">
        <v>257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8" ht="23.25">
      <c r="A3" s="3" t="s">
        <v>254</v>
      </c>
      <c r="B3" s="4"/>
      <c r="C3" s="3" t="s">
        <v>255</v>
      </c>
      <c r="D3" s="4"/>
      <c r="E3" s="4"/>
      <c r="F3" s="4"/>
      <c r="G3" s="4"/>
      <c r="H3" s="4"/>
      <c r="I3" s="4"/>
      <c r="J3" s="4"/>
      <c r="K3" s="4"/>
      <c r="L3" s="4"/>
      <c r="M3" s="5" t="s">
        <v>256</v>
      </c>
      <c r="N3" s="6"/>
      <c r="O3" s="6"/>
      <c r="P3" s="6"/>
      <c r="Q3" s="6"/>
      <c r="R3" s="6"/>
    </row>
    <row r="4" spans="1:18" ht="20.25" customHeight="1">
      <c r="A4" s="18" t="s">
        <v>13</v>
      </c>
      <c r="B4" s="18" t="s">
        <v>4</v>
      </c>
      <c r="C4" s="19" t="s">
        <v>5</v>
      </c>
      <c r="D4" s="19" t="s">
        <v>0</v>
      </c>
      <c r="E4" s="20" t="s">
        <v>12</v>
      </c>
      <c r="F4" s="20"/>
      <c r="G4" s="20"/>
      <c r="H4" s="19" t="s">
        <v>1</v>
      </c>
      <c r="I4" s="20" t="s">
        <v>12</v>
      </c>
      <c r="J4" s="20"/>
      <c r="K4" s="20"/>
      <c r="L4" s="20"/>
      <c r="M4" s="19" t="s">
        <v>2</v>
      </c>
      <c r="N4" s="20" t="s">
        <v>12</v>
      </c>
      <c r="O4" s="20"/>
      <c r="P4" s="20"/>
      <c r="Q4" s="19" t="s">
        <v>3</v>
      </c>
      <c r="R4" s="19" t="s">
        <v>12</v>
      </c>
    </row>
    <row r="5" spans="1:18" ht="20.25" customHeight="1">
      <c r="A5" s="25" t="s">
        <v>78</v>
      </c>
      <c r="B5" s="2" t="s">
        <v>7</v>
      </c>
      <c r="C5" s="14">
        <v>598</v>
      </c>
      <c r="D5" s="27" t="s">
        <v>341</v>
      </c>
      <c r="E5" s="27"/>
      <c r="F5" s="27"/>
      <c r="G5" s="27"/>
      <c r="H5" s="28" t="s">
        <v>342</v>
      </c>
      <c r="I5" s="28"/>
      <c r="J5" s="28"/>
      <c r="K5" s="28"/>
      <c r="L5" s="28"/>
      <c r="M5" s="27" t="s">
        <v>72</v>
      </c>
      <c r="N5" s="27"/>
      <c r="O5" s="27"/>
      <c r="P5" s="27"/>
      <c r="Q5" s="31" t="s">
        <v>73</v>
      </c>
      <c r="R5" s="31"/>
    </row>
    <row r="6" spans="1:18" ht="20.25" customHeight="1">
      <c r="A6" s="25"/>
      <c r="B6" s="2" t="s">
        <v>8</v>
      </c>
      <c r="C6" s="14">
        <v>600</v>
      </c>
      <c r="D6" s="27" t="s">
        <v>343</v>
      </c>
      <c r="E6" s="27"/>
      <c r="F6" s="27"/>
      <c r="G6" s="27"/>
      <c r="H6" s="28" t="s">
        <v>344</v>
      </c>
      <c r="I6" s="28"/>
      <c r="J6" s="28"/>
      <c r="K6" s="28"/>
      <c r="L6" s="28"/>
      <c r="M6" s="27" t="s">
        <v>72</v>
      </c>
      <c r="N6" s="27"/>
      <c r="O6" s="27"/>
      <c r="P6" s="27"/>
      <c r="Q6" s="31" t="s">
        <v>73</v>
      </c>
      <c r="R6" s="31"/>
    </row>
    <row r="7" spans="1:18" ht="20.25" customHeight="1">
      <c r="A7" s="25"/>
      <c r="B7" s="2" t="s">
        <v>9</v>
      </c>
      <c r="C7" s="14">
        <v>90</v>
      </c>
      <c r="D7" s="27" t="s">
        <v>302</v>
      </c>
      <c r="E7" s="27"/>
      <c r="F7" s="27"/>
      <c r="G7" s="27"/>
      <c r="H7" s="28" t="s">
        <v>303</v>
      </c>
      <c r="I7" s="28"/>
      <c r="J7" s="28"/>
      <c r="K7" s="28"/>
      <c r="L7" s="28"/>
      <c r="M7" s="27" t="s">
        <v>304</v>
      </c>
      <c r="N7" s="27"/>
      <c r="O7" s="27"/>
      <c r="P7" s="27"/>
      <c r="Q7" s="31" t="s">
        <v>63</v>
      </c>
      <c r="R7" s="31"/>
    </row>
    <row r="8" spans="1:18" ht="20.25" customHeight="1">
      <c r="A8" s="25"/>
      <c r="B8" s="2" t="s">
        <v>9</v>
      </c>
      <c r="C8" s="14">
        <v>559</v>
      </c>
      <c r="D8" s="27" t="s">
        <v>249</v>
      </c>
      <c r="E8" s="27"/>
      <c r="F8" s="27"/>
      <c r="G8" s="27"/>
      <c r="H8" s="28" t="s">
        <v>250</v>
      </c>
      <c r="I8" s="28"/>
      <c r="J8" s="28"/>
      <c r="K8" s="28"/>
      <c r="L8" s="28"/>
      <c r="M8" s="27" t="s">
        <v>251</v>
      </c>
      <c r="N8" s="27"/>
      <c r="O8" s="27"/>
      <c r="P8" s="27"/>
      <c r="Q8" s="31" t="s">
        <v>71</v>
      </c>
      <c r="R8" s="31"/>
    </row>
    <row r="9" spans="1:18" ht="20.25" customHeight="1">
      <c r="A9" s="25"/>
      <c r="B9" s="2" t="s">
        <v>10</v>
      </c>
      <c r="C9" s="14">
        <v>387</v>
      </c>
      <c r="D9" s="27" t="s">
        <v>305</v>
      </c>
      <c r="E9" s="27"/>
      <c r="F9" s="27"/>
      <c r="G9" s="27"/>
      <c r="H9" s="28" t="s">
        <v>306</v>
      </c>
      <c r="I9" s="28"/>
      <c r="J9" s="28"/>
      <c r="K9" s="28"/>
      <c r="L9" s="28"/>
      <c r="M9" s="27" t="s">
        <v>292</v>
      </c>
      <c r="N9" s="27"/>
      <c r="O9" s="27"/>
      <c r="P9" s="27"/>
      <c r="Q9" s="31" t="s">
        <v>25</v>
      </c>
      <c r="R9" s="31"/>
    </row>
    <row r="10" spans="1:18" ht="20.25" customHeight="1">
      <c r="A10" s="25"/>
      <c r="B10" s="2" t="s">
        <v>10</v>
      </c>
      <c r="C10" s="14">
        <v>123</v>
      </c>
      <c r="D10" s="27" t="s">
        <v>307</v>
      </c>
      <c r="E10" s="27"/>
      <c r="F10" s="27"/>
      <c r="G10" s="27"/>
      <c r="H10" s="28" t="s">
        <v>308</v>
      </c>
      <c r="I10" s="28"/>
      <c r="J10" s="28"/>
      <c r="K10" s="28"/>
      <c r="L10" s="28"/>
      <c r="M10" s="27" t="s">
        <v>309</v>
      </c>
      <c r="N10" s="27"/>
      <c r="O10" s="27"/>
      <c r="P10" s="27"/>
      <c r="Q10" s="31" t="s">
        <v>27</v>
      </c>
      <c r="R10" s="31"/>
    </row>
    <row r="11" spans="1:18" ht="20.25" customHeight="1">
      <c r="A11" s="25"/>
      <c r="B11" s="2" t="s">
        <v>11</v>
      </c>
      <c r="C11" s="14">
        <v>292</v>
      </c>
      <c r="D11" s="27" t="s">
        <v>310</v>
      </c>
      <c r="E11" s="27"/>
      <c r="F11" s="27"/>
      <c r="G11" s="27"/>
      <c r="H11" s="28" t="s">
        <v>311</v>
      </c>
      <c r="I11" s="28"/>
      <c r="J11" s="28"/>
      <c r="K11" s="28"/>
      <c r="L11" s="28"/>
      <c r="M11" s="27" t="s">
        <v>98</v>
      </c>
      <c r="N11" s="27"/>
      <c r="O11" s="27"/>
      <c r="P11" s="27"/>
      <c r="Q11" s="31" t="s">
        <v>25</v>
      </c>
      <c r="R11" s="31"/>
    </row>
    <row r="12" spans="1:18" ht="20.25" customHeight="1">
      <c r="A12" s="25"/>
      <c r="B12" s="2" t="s">
        <v>11</v>
      </c>
      <c r="C12" s="14">
        <v>548</v>
      </c>
      <c r="D12" s="27" t="s">
        <v>312</v>
      </c>
      <c r="E12" s="27"/>
      <c r="F12" s="27"/>
      <c r="G12" s="27"/>
      <c r="H12" s="28" t="s">
        <v>313</v>
      </c>
      <c r="I12" s="28"/>
      <c r="J12" s="28"/>
      <c r="K12" s="28"/>
      <c r="L12" s="28"/>
      <c r="M12" s="27" t="s">
        <v>161</v>
      </c>
      <c r="N12" s="27"/>
      <c r="O12" s="27"/>
      <c r="P12" s="27"/>
      <c r="Q12" s="31" t="s">
        <v>55</v>
      </c>
      <c r="R12" s="31"/>
    </row>
    <row r="13" spans="1:18" ht="18">
      <c r="A13" s="18" t="s">
        <v>13</v>
      </c>
      <c r="B13" s="18" t="s">
        <v>4</v>
      </c>
      <c r="C13" s="19" t="s">
        <v>5</v>
      </c>
      <c r="D13" s="19" t="s">
        <v>0</v>
      </c>
      <c r="E13" s="20" t="s">
        <v>12</v>
      </c>
      <c r="F13" s="20"/>
      <c r="G13" s="20"/>
      <c r="H13" s="19" t="s">
        <v>1</v>
      </c>
      <c r="I13" s="20" t="s">
        <v>12</v>
      </c>
      <c r="J13" s="20"/>
      <c r="K13" s="20"/>
      <c r="L13" s="20"/>
      <c r="M13" s="19" t="s">
        <v>2</v>
      </c>
      <c r="N13" s="20" t="s">
        <v>12</v>
      </c>
      <c r="O13" s="20"/>
      <c r="P13" s="20"/>
      <c r="Q13" s="19" t="s">
        <v>3</v>
      </c>
      <c r="R13" s="19" t="s">
        <v>12</v>
      </c>
    </row>
    <row r="14" spans="1:18" ht="20.25">
      <c r="A14" s="25" t="s">
        <v>79</v>
      </c>
      <c r="B14" s="2" t="s">
        <v>7</v>
      </c>
      <c r="C14" s="14">
        <v>124</v>
      </c>
      <c r="D14" s="27" t="s">
        <v>263</v>
      </c>
      <c r="E14" s="27"/>
      <c r="F14" s="27"/>
      <c r="G14" s="27"/>
      <c r="H14" s="28" t="s">
        <v>264</v>
      </c>
      <c r="I14" s="28"/>
      <c r="J14" s="28"/>
      <c r="K14" s="28"/>
      <c r="L14" s="28"/>
      <c r="M14" s="27" t="s">
        <v>265</v>
      </c>
      <c r="N14" s="27"/>
      <c r="O14" s="27"/>
      <c r="P14" s="27"/>
      <c r="Q14" s="31" t="s">
        <v>27</v>
      </c>
      <c r="R14" s="31"/>
    </row>
    <row r="15" spans="1:18" ht="20.25">
      <c r="A15" s="25"/>
      <c r="B15" s="2" t="s">
        <v>8</v>
      </c>
      <c r="C15" s="14">
        <v>401</v>
      </c>
      <c r="D15" s="27" t="s">
        <v>266</v>
      </c>
      <c r="E15" s="27"/>
      <c r="F15" s="27"/>
      <c r="G15" s="27"/>
      <c r="H15" s="28" t="s">
        <v>267</v>
      </c>
      <c r="I15" s="28"/>
      <c r="J15" s="28"/>
      <c r="K15" s="28"/>
      <c r="L15" s="28"/>
      <c r="M15" s="27" t="s">
        <v>268</v>
      </c>
      <c r="N15" s="27"/>
      <c r="O15" s="27"/>
      <c r="P15" s="27"/>
      <c r="Q15" s="31" t="s">
        <v>25</v>
      </c>
      <c r="R15" s="31"/>
    </row>
    <row r="16" spans="1:18" ht="20.25">
      <c r="A16" s="25"/>
      <c r="B16" s="2" t="s">
        <v>9</v>
      </c>
      <c r="C16" s="14">
        <v>67</v>
      </c>
      <c r="D16" s="27" t="s">
        <v>103</v>
      </c>
      <c r="E16" s="27"/>
      <c r="F16" s="27"/>
      <c r="G16" s="27"/>
      <c r="H16" s="28" t="s">
        <v>104</v>
      </c>
      <c r="I16" s="28"/>
      <c r="J16" s="28"/>
      <c r="K16" s="28"/>
      <c r="L16" s="28"/>
      <c r="M16" s="27" t="s">
        <v>105</v>
      </c>
      <c r="N16" s="27"/>
      <c r="O16" s="27"/>
      <c r="P16" s="27"/>
      <c r="Q16" s="31" t="s">
        <v>15</v>
      </c>
      <c r="R16" s="31"/>
    </row>
    <row r="17" spans="1:18" ht="20.25">
      <c r="A17" s="25"/>
      <c r="B17" s="2" t="s">
        <v>9</v>
      </c>
      <c r="C17" s="14">
        <v>588</v>
      </c>
      <c r="D17" s="27" t="s">
        <v>106</v>
      </c>
      <c r="E17" s="27"/>
      <c r="F17" s="27"/>
      <c r="G17" s="27"/>
      <c r="H17" s="28" t="s">
        <v>107</v>
      </c>
      <c r="I17" s="28"/>
      <c r="J17" s="28"/>
      <c r="K17" s="28"/>
      <c r="L17" s="28"/>
      <c r="M17" s="27" t="s">
        <v>108</v>
      </c>
      <c r="N17" s="27"/>
      <c r="O17" s="27"/>
      <c r="P17" s="27"/>
      <c r="Q17" s="31" t="s">
        <v>25</v>
      </c>
      <c r="R17" s="31"/>
    </row>
    <row r="18" spans="1:18" ht="20.25">
      <c r="A18" s="25"/>
      <c r="B18" s="2" t="s">
        <v>10</v>
      </c>
      <c r="C18" s="14">
        <v>131</v>
      </c>
      <c r="D18" s="27" t="s">
        <v>109</v>
      </c>
      <c r="E18" s="27"/>
      <c r="F18" s="27"/>
      <c r="G18" s="27"/>
      <c r="H18" s="28" t="s">
        <v>110</v>
      </c>
      <c r="I18" s="28"/>
      <c r="J18" s="28"/>
      <c r="K18" s="28"/>
      <c r="L18" s="28"/>
      <c r="M18" s="27" t="s">
        <v>111</v>
      </c>
      <c r="N18" s="27"/>
      <c r="O18" s="27"/>
      <c r="P18" s="27"/>
      <c r="Q18" s="31" t="s">
        <v>29</v>
      </c>
      <c r="R18" s="31"/>
    </row>
    <row r="19" spans="1:18" ht="20.25">
      <c r="A19" s="25"/>
      <c r="B19" s="2" t="s">
        <v>10</v>
      </c>
      <c r="C19" s="14">
        <v>134</v>
      </c>
      <c r="D19" s="27" t="s">
        <v>112</v>
      </c>
      <c r="E19" s="27"/>
      <c r="F19" s="27"/>
      <c r="G19" s="27"/>
      <c r="H19" s="28" t="s">
        <v>113</v>
      </c>
      <c r="I19" s="28"/>
      <c r="J19" s="28"/>
      <c r="K19" s="28"/>
      <c r="L19" s="28"/>
      <c r="M19" s="27" t="s">
        <v>111</v>
      </c>
      <c r="N19" s="27"/>
      <c r="O19" s="27"/>
      <c r="P19" s="27"/>
      <c r="Q19" s="31" t="s">
        <v>29</v>
      </c>
      <c r="R19" s="31"/>
    </row>
    <row r="20" spans="1:18" ht="20.25">
      <c r="A20" s="25"/>
      <c r="B20" s="2" t="s">
        <v>11</v>
      </c>
      <c r="C20" s="14">
        <v>381</v>
      </c>
      <c r="D20" s="27" t="s">
        <v>114</v>
      </c>
      <c r="E20" s="27"/>
      <c r="F20" s="27"/>
      <c r="G20" s="27"/>
      <c r="H20" s="28" t="s">
        <v>115</v>
      </c>
      <c r="I20" s="28"/>
      <c r="J20" s="28"/>
      <c r="K20" s="28"/>
      <c r="L20" s="28"/>
      <c r="M20" s="27" t="s">
        <v>116</v>
      </c>
      <c r="N20" s="27"/>
      <c r="O20" s="27"/>
      <c r="P20" s="27"/>
      <c r="Q20" s="31" t="s">
        <v>25</v>
      </c>
      <c r="R20" s="31"/>
    </row>
    <row r="21" spans="1:18" ht="20.25">
      <c r="A21" s="25"/>
      <c r="B21" s="2" t="s">
        <v>11</v>
      </c>
      <c r="C21" s="14">
        <v>88</v>
      </c>
      <c r="D21" s="27" t="s">
        <v>117</v>
      </c>
      <c r="E21" s="27"/>
      <c r="F21" s="27"/>
      <c r="G21" s="27"/>
      <c r="H21" s="28" t="s">
        <v>118</v>
      </c>
      <c r="I21" s="28"/>
      <c r="J21" s="28"/>
      <c r="K21" s="28"/>
      <c r="L21" s="28"/>
      <c r="M21" s="27" t="s">
        <v>119</v>
      </c>
      <c r="N21" s="27"/>
      <c r="O21" s="27"/>
      <c r="P21" s="27"/>
      <c r="Q21" s="31" t="s">
        <v>63</v>
      </c>
      <c r="R21" s="31"/>
    </row>
    <row r="22" spans="1:18" ht="18">
      <c r="A22" s="18" t="s">
        <v>13</v>
      </c>
      <c r="B22" s="18" t="s">
        <v>4</v>
      </c>
      <c r="C22" s="19" t="s">
        <v>5</v>
      </c>
      <c r="D22" s="19" t="s">
        <v>0</v>
      </c>
      <c r="E22" s="20" t="s">
        <v>12</v>
      </c>
      <c r="F22" s="20"/>
      <c r="G22" s="20"/>
      <c r="H22" s="19" t="s">
        <v>1</v>
      </c>
      <c r="I22" s="20" t="s">
        <v>12</v>
      </c>
      <c r="J22" s="20"/>
      <c r="K22" s="20"/>
      <c r="L22" s="20"/>
      <c r="M22" s="19" t="s">
        <v>2</v>
      </c>
      <c r="N22" s="20" t="s">
        <v>12</v>
      </c>
      <c r="O22" s="20"/>
      <c r="P22" s="20"/>
      <c r="Q22" s="19" t="s">
        <v>3</v>
      </c>
      <c r="R22" s="19" t="s">
        <v>12</v>
      </c>
    </row>
    <row r="23" spans="1:18" ht="20.25">
      <c r="A23" s="25" t="s">
        <v>80</v>
      </c>
      <c r="B23" s="2" t="s">
        <v>7</v>
      </c>
      <c r="C23" s="13">
        <v>601</v>
      </c>
      <c r="D23" s="29" t="s">
        <v>72</v>
      </c>
      <c r="E23" s="29"/>
      <c r="F23" s="29"/>
      <c r="G23" s="29"/>
      <c r="H23" s="26" t="s">
        <v>289</v>
      </c>
      <c r="I23" s="26"/>
      <c r="J23" s="26"/>
      <c r="K23" s="26"/>
      <c r="L23" s="26"/>
      <c r="M23" s="29" t="s">
        <v>72</v>
      </c>
      <c r="N23" s="29"/>
      <c r="O23" s="29"/>
      <c r="P23" s="29"/>
      <c r="Q23" s="30" t="s">
        <v>73</v>
      </c>
      <c r="R23" s="30"/>
    </row>
    <row r="24" spans="1:18" ht="20.25">
      <c r="A24" s="25"/>
      <c r="B24" s="2" t="s">
        <v>8</v>
      </c>
      <c r="C24" s="13">
        <v>325</v>
      </c>
      <c r="D24" s="29" t="s">
        <v>290</v>
      </c>
      <c r="E24" s="29"/>
      <c r="F24" s="29"/>
      <c r="G24" s="29"/>
      <c r="H24" s="26" t="s">
        <v>291</v>
      </c>
      <c r="I24" s="26"/>
      <c r="J24" s="26"/>
      <c r="K24" s="26"/>
      <c r="L24" s="26"/>
      <c r="M24" s="29" t="s">
        <v>292</v>
      </c>
      <c r="N24" s="29"/>
      <c r="O24" s="29"/>
      <c r="P24" s="29"/>
      <c r="Q24" s="30" t="s">
        <v>25</v>
      </c>
      <c r="R24" s="30"/>
    </row>
    <row r="25" spans="1:18" ht="20.25">
      <c r="A25" s="25"/>
      <c r="B25" s="2" t="s">
        <v>9</v>
      </c>
      <c r="C25" s="13">
        <v>328</v>
      </c>
      <c r="D25" s="29" t="s">
        <v>92</v>
      </c>
      <c r="E25" s="29"/>
      <c r="F25" s="29"/>
      <c r="G25" s="29"/>
      <c r="H25" s="26" t="s">
        <v>93</v>
      </c>
      <c r="I25" s="26"/>
      <c r="J25" s="26"/>
      <c r="K25" s="26"/>
      <c r="L25" s="26"/>
      <c r="M25" s="29" t="s">
        <v>92</v>
      </c>
      <c r="N25" s="29"/>
      <c r="O25" s="29"/>
      <c r="P25" s="29"/>
      <c r="Q25" s="30" t="s">
        <v>25</v>
      </c>
      <c r="R25" s="30"/>
    </row>
    <row r="26" spans="1:18" ht="20.25">
      <c r="A26" s="25"/>
      <c r="B26" s="2" t="s">
        <v>9</v>
      </c>
      <c r="C26" s="13">
        <v>74</v>
      </c>
      <c r="D26" s="29" t="s">
        <v>94</v>
      </c>
      <c r="E26" s="29"/>
      <c r="F26" s="29"/>
      <c r="G26" s="29"/>
      <c r="H26" s="26" t="s">
        <v>95</v>
      </c>
      <c r="I26" s="26"/>
      <c r="J26" s="26"/>
      <c r="K26" s="26"/>
      <c r="L26" s="26"/>
      <c r="M26" s="29" t="s">
        <v>94</v>
      </c>
      <c r="N26" s="29"/>
      <c r="O26" s="29"/>
      <c r="P26" s="29"/>
      <c r="Q26" s="30" t="s">
        <v>39</v>
      </c>
      <c r="R26" s="30"/>
    </row>
    <row r="27" spans="1:18" ht="20.25">
      <c r="A27" s="25"/>
      <c r="B27" s="2" t="s">
        <v>10</v>
      </c>
      <c r="C27" s="13">
        <v>247</v>
      </c>
      <c r="D27" s="29" t="s">
        <v>14</v>
      </c>
      <c r="E27" s="29"/>
      <c r="F27" s="29"/>
      <c r="G27" s="29"/>
      <c r="H27" s="26" t="s">
        <v>96</v>
      </c>
      <c r="I27" s="26"/>
      <c r="J27" s="26"/>
      <c r="K27" s="26"/>
      <c r="L27" s="26"/>
      <c r="M27" s="29" t="s">
        <v>97</v>
      </c>
      <c r="N27" s="29"/>
      <c r="O27" s="29"/>
      <c r="P27" s="29"/>
      <c r="Q27" s="30" t="s">
        <v>25</v>
      </c>
      <c r="R27" s="30"/>
    </row>
    <row r="28" spans="1:18" ht="20.25">
      <c r="A28" s="25"/>
      <c r="B28" s="2" t="s">
        <v>10</v>
      </c>
      <c r="C28" s="13">
        <v>608</v>
      </c>
      <c r="D28" s="29" t="s">
        <v>98</v>
      </c>
      <c r="E28" s="29"/>
      <c r="F28" s="29"/>
      <c r="G28" s="29"/>
      <c r="H28" s="26" t="s">
        <v>99</v>
      </c>
      <c r="I28" s="26"/>
      <c r="J28" s="26"/>
      <c r="K28" s="26"/>
      <c r="L28" s="26"/>
      <c r="M28" s="29" t="s">
        <v>98</v>
      </c>
      <c r="N28" s="29"/>
      <c r="O28" s="29"/>
      <c r="P28" s="29"/>
      <c r="Q28" s="30" t="s">
        <v>25</v>
      </c>
      <c r="R28" s="30"/>
    </row>
    <row r="29" spans="1:18" ht="20.25">
      <c r="A29" s="25"/>
      <c r="B29" s="2" t="s">
        <v>11</v>
      </c>
      <c r="C29" s="13">
        <v>605</v>
      </c>
      <c r="D29" s="29" t="s">
        <v>100</v>
      </c>
      <c r="E29" s="29"/>
      <c r="F29" s="29"/>
      <c r="G29" s="29"/>
      <c r="H29" s="26" t="s">
        <v>101</v>
      </c>
      <c r="I29" s="26"/>
      <c r="J29" s="26"/>
      <c r="K29" s="26"/>
      <c r="L29" s="26"/>
      <c r="M29" s="29" t="s">
        <v>102</v>
      </c>
      <c r="N29" s="29"/>
      <c r="O29" s="29"/>
      <c r="P29" s="29"/>
      <c r="Q29" s="30" t="s">
        <v>37</v>
      </c>
      <c r="R29" s="30"/>
    </row>
    <row r="30" spans="1:18" ht="20.25">
      <c r="A30" s="25"/>
      <c r="B30" s="2" t="s">
        <v>11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8">
      <c r="A31" s="18" t="s">
        <v>13</v>
      </c>
      <c r="B31" s="18" t="s">
        <v>4</v>
      </c>
      <c r="C31" s="19" t="s">
        <v>5</v>
      </c>
      <c r="D31" s="19" t="s">
        <v>0</v>
      </c>
      <c r="E31" s="20" t="s">
        <v>12</v>
      </c>
      <c r="F31" s="20"/>
      <c r="G31" s="20"/>
      <c r="H31" s="19" t="s">
        <v>1</v>
      </c>
      <c r="I31" s="20" t="s">
        <v>12</v>
      </c>
      <c r="J31" s="20"/>
      <c r="K31" s="20"/>
      <c r="L31" s="20"/>
      <c r="M31" s="19" t="s">
        <v>2</v>
      </c>
      <c r="N31" s="20" t="s">
        <v>12</v>
      </c>
      <c r="O31" s="20"/>
      <c r="P31" s="20"/>
      <c r="Q31" s="19" t="s">
        <v>3</v>
      </c>
      <c r="R31" s="19" t="s">
        <v>12</v>
      </c>
    </row>
    <row r="32" spans="1:18" ht="20.25">
      <c r="A32" s="25" t="s">
        <v>81</v>
      </c>
      <c r="B32" s="2" t="s">
        <v>7</v>
      </c>
      <c r="C32" s="13">
        <v>82</v>
      </c>
      <c r="D32" s="29" t="s">
        <v>119</v>
      </c>
      <c r="E32" s="29"/>
      <c r="F32" s="29"/>
      <c r="G32" s="29"/>
      <c r="H32" s="26" t="s">
        <v>353</v>
      </c>
      <c r="I32" s="26"/>
      <c r="J32" s="26"/>
      <c r="K32" s="26"/>
      <c r="L32" s="26"/>
      <c r="M32" s="29" t="s">
        <v>119</v>
      </c>
      <c r="N32" s="29"/>
      <c r="O32" s="29"/>
      <c r="P32" s="29"/>
      <c r="Q32" s="30" t="s">
        <v>63</v>
      </c>
      <c r="R32" s="30"/>
    </row>
    <row r="33" spans="1:18" ht="20.25">
      <c r="A33" s="25"/>
      <c r="B33" s="2" t="s">
        <v>8</v>
      </c>
      <c r="C33" s="13">
        <v>3</v>
      </c>
      <c r="D33" s="29" t="s">
        <v>145</v>
      </c>
      <c r="E33" s="29"/>
      <c r="F33" s="29"/>
      <c r="G33" s="29"/>
      <c r="H33" s="26" t="s">
        <v>354</v>
      </c>
      <c r="I33" s="26"/>
      <c r="J33" s="26"/>
      <c r="K33" s="26"/>
      <c r="L33" s="26"/>
      <c r="M33" s="29" t="s">
        <v>145</v>
      </c>
      <c r="N33" s="29"/>
      <c r="O33" s="29"/>
      <c r="P33" s="29"/>
      <c r="Q33" s="30" t="s">
        <v>49</v>
      </c>
      <c r="R33" s="30"/>
    </row>
    <row r="34" spans="1:18" ht="20.25">
      <c r="A34" s="25"/>
      <c r="B34" s="2" t="s">
        <v>9</v>
      </c>
      <c r="C34" s="13">
        <v>602</v>
      </c>
      <c r="D34" s="29" t="s">
        <v>293</v>
      </c>
      <c r="E34" s="29"/>
      <c r="F34" s="29"/>
      <c r="G34" s="29"/>
      <c r="H34" s="26" t="s">
        <v>294</v>
      </c>
      <c r="I34" s="26"/>
      <c r="J34" s="26"/>
      <c r="K34" s="26"/>
      <c r="L34" s="26"/>
      <c r="M34" s="29" t="s">
        <v>293</v>
      </c>
      <c r="N34" s="29"/>
      <c r="O34" s="29"/>
      <c r="P34" s="29"/>
      <c r="Q34" s="30" t="s">
        <v>37</v>
      </c>
      <c r="R34" s="30"/>
    </row>
    <row r="35" spans="1:18" ht="20.25">
      <c r="A35" s="25"/>
      <c r="B35" s="2" t="s">
        <v>9</v>
      </c>
      <c r="C35" s="13">
        <v>355</v>
      </c>
      <c r="D35" s="29" t="s">
        <v>295</v>
      </c>
      <c r="E35" s="29"/>
      <c r="F35" s="29"/>
      <c r="G35" s="29"/>
      <c r="H35" s="26" t="s">
        <v>296</v>
      </c>
      <c r="I35" s="26"/>
      <c r="J35" s="26"/>
      <c r="K35" s="26"/>
      <c r="L35" s="26"/>
      <c r="M35" s="29" t="s">
        <v>297</v>
      </c>
      <c r="N35" s="29"/>
      <c r="O35" s="29"/>
      <c r="P35" s="29"/>
      <c r="Q35" s="30" t="s">
        <v>25</v>
      </c>
      <c r="R35" s="30"/>
    </row>
    <row r="36" spans="1:18" ht="20.25">
      <c r="A36" s="25"/>
      <c r="B36" s="2" t="s">
        <v>10</v>
      </c>
      <c r="C36" s="13">
        <v>603</v>
      </c>
      <c r="D36" s="29" t="s">
        <v>94</v>
      </c>
      <c r="E36" s="29"/>
      <c r="F36" s="29"/>
      <c r="G36" s="29"/>
      <c r="H36" s="26" t="s">
        <v>298</v>
      </c>
      <c r="I36" s="26"/>
      <c r="J36" s="26"/>
      <c r="K36" s="26"/>
      <c r="L36" s="26"/>
      <c r="M36" s="29" t="s">
        <v>94</v>
      </c>
      <c r="N36" s="29"/>
      <c r="O36" s="29"/>
      <c r="P36" s="29"/>
      <c r="Q36" s="30" t="s">
        <v>39</v>
      </c>
      <c r="R36" s="30"/>
    </row>
    <row r="37" spans="1:18" ht="20.25">
      <c r="A37" s="25"/>
      <c r="B37" s="2" t="s">
        <v>10</v>
      </c>
      <c r="C37" s="13">
        <v>277</v>
      </c>
      <c r="D37" s="29" t="s">
        <v>299</v>
      </c>
      <c r="E37" s="29"/>
      <c r="F37" s="29"/>
      <c r="G37" s="29"/>
      <c r="H37" s="26" t="s">
        <v>300</v>
      </c>
      <c r="I37" s="26"/>
      <c r="J37" s="26"/>
      <c r="K37" s="26"/>
      <c r="L37" s="26"/>
      <c r="M37" s="29" t="s">
        <v>301</v>
      </c>
      <c r="N37" s="29"/>
      <c r="O37" s="29"/>
      <c r="P37" s="29"/>
      <c r="Q37" s="30" t="s">
        <v>25</v>
      </c>
      <c r="R37" s="30"/>
    </row>
    <row r="38" spans="1:18" ht="20.25">
      <c r="A38" s="25"/>
      <c r="B38" s="2" t="s">
        <v>11</v>
      </c>
      <c r="C38" s="13"/>
      <c r="D38" s="29"/>
      <c r="E38" s="29"/>
      <c r="F38" s="29"/>
      <c r="G38" s="29"/>
      <c r="H38" s="26"/>
      <c r="I38" s="26"/>
      <c r="J38" s="26"/>
      <c r="K38" s="26"/>
      <c r="L38" s="26"/>
      <c r="M38" s="29"/>
      <c r="N38" s="29"/>
      <c r="O38" s="29"/>
      <c r="P38" s="29"/>
      <c r="Q38" s="30"/>
      <c r="R38" s="30"/>
    </row>
    <row r="39" spans="1:18" ht="18">
      <c r="A39" s="18" t="s">
        <v>13</v>
      </c>
      <c r="B39" s="18" t="s">
        <v>4</v>
      </c>
      <c r="C39" s="19" t="s">
        <v>5</v>
      </c>
      <c r="D39" s="19" t="s">
        <v>0</v>
      </c>
      <c r="E39" s="20" t="s">
        <v>12</v>
      </c>
      <c r="F39" s="20"/>
      <c r="G39" s="20"/>
      <c r="H39" s="19" t="s">
        <v>1</v>
      </c>
      <c r="I39" s="20" t="s">
        <v>12</v>
      </c>
      <c r="J39" s="20"/>
      <c r="K39" s="20"/>
      <c r="L39" s="20"/>
      <c r="M39" s="19" t="s">
        <v>2</v>
      </c>
      <c r="N39" s="20" t="s">
        <v>12</v>
      </c>
      <c r="O39" s="20"/>
      <c r="P39" s="20"/>
      <c r="Q39" s="19" t="s">
        <v>3</v>
      </c>
      <c r="R39" s="19" t="s">
        <v>12</v>
      </c>
    </row>
    <row r="40" spans="1:18" ht="20.25">
      <c r="A40" s="25" t="s">
        <v>82</v>
      </c>
      <c r="B40" s="2" t="s">
        <v>7</v>
      </c>
      <c r="C40" s="14">
        <v>150</v>
      </c>
      <c r="D40" s="27" t="s">
        <v>241</v>
      </c>
      <c r="E40" s="27"/>
      <c r="F40" s="27"/>
      <c r="G40" s="27"/>
      <c r="H40" s="28" t="s">
        <v>242</v>
      </c>
      <c r="I40" s="28"/>
      <c r="J40" s="28"/>
      <c r="K40" s="28"/>
      <c r="L40" s="28"/>
      <c r="M40" s="27" t="s">
        <v>122</v>
      </c>
      <c r="N40" s="27"/>
      <c r="O40" s="27"/>
      <c r="P40" s="27"/>
      <c r="Q40" s="31" t="s">
        <v>31</v>
      </c>
      <c r="R40" s="31"/>
    </row>
    <row r="41" spans="1:18" ht="20.25">
      <c r="A41" s="25"/>
      <c r="B41" s="2" t="s">
        <v>8</v>
      </c>
      <c r="C41" s="14">
        <v>449</v>
      </c>
      <c r="D41" s="27" t="s">
        <v>243</v>
      </c>
      <c r="E41" s="27"/>
      <c r="F41" s="27"/>
      <c r="G41" s="27"/>
      <c r="H41" s="28" t="s">
        <v>244</v>
      </c>
      <c r="I41" s="28"/>
      <c r="J41" s="28"/>
      <c r="K41" s="28"/>
      <c r="L41" s="28"/>
      <c r="M41" s="27" t="s">
        <v>155</v>
      </c>
      <c r="N41" s="27"/>
      <c r="O41" s="27"/>
      <c r="P41" s="27"/>
      <c r="Q41" s="31" t="s">
        <v>43</v>
      </c>
      <c r="R41" s="31"/>
    </row>
    <row r="42" spans="1:18" ht="20.25">
      <c r="A42" s="25"/>
      <c r="B42" s="2" t="s">
        <v>9</v>
      </c>
      <c r="C42" s="14">
        <v>209</v>
      </c>
      <c r="D42" s="27" t="s">
        <v>198</v>
      </c>
      <c r="E42" s="27"/>
      <c r="F42" s="27"/>
      <c r="G42" s="27"/>
      <c r="H42" s="28" t="s">
        <v>199</v>
      </c>
      <c r="I42" s="28"/>
      <c r="J42" s="28"/>
      <c r="K42" s="28"/>
      <c r="L42" s="28"/>
      <c r="M42" s="27" t="s">
        <v>122</v>
      </c>
      <c r="N42" s="27"/>
      <c r="O42" s="27"/>
      <c r="P42" s="27"/>
      <c r="Q42" s="31" t="s">
        <v>31</v>
      </c>
      <c r="R42" s="31"/>
    </row>
    <row r="43" spans="1:18" ht="20.25">
      <c r="A43" s="25"/>
      <c r="B43" s="2" t="s">
        <v>9</v>
      </c>
      <c r="C43" s="14">
        <v>584</v>
      </c>
      <c r="D43" s="27" t="s">
        <v>200</v>
      </c>
      <c r="E43" s="27"/>
      <c r="F43" s="27"/>
      <c r="G43" s="27"/>
      <c r="H43" s="28" t="s">
        <v>201</v>
      </c>
      <c r="I43" s="28"/>
      <c r="J43" s="28"/>
      <c r="K43" s="28"/>
      <c r="L43" s="28"/>
      <c r="M43" s="27" t="s">
        <v>202</v>
      </c>
      <c r="N43" s="27"/>
      <c r="O43" s="27"/>
      <c r="P43" s="27"/>
      <c r="Q43" s="31" t="s">
        <v>25</v>
      </c>
      <c r="R43" s="31"/>
    </row>
    <row r="44" spans="1:18" ht="20.25">
      <c r="A44" s="25"/>
      <c r="B44" s="2" t="s">
        <v>10</v>
      </c>
      <c r="C44" s="14">
        <v>251</v>
      </c>
      <c r="D44" s="27" t="s">
        <v>203</v>
      </c>
      <c r="E44" s="27"/>
      <c r="F44" s="27"/>
      <c r="G44" s="27"/>
      <c r="H44" s="28" t="s">
        <v>204</v>
      </c>
      <c r="I44" s="28"/>
      <c r="J44" s="28"/>
      <c r="K44" s="28"/>
      <c r="L44" s="28"/>
      <c r="M44" s="27" t="s">
        <v>136</v>
      </c>
      <c r="N44" s="27"/>
      <c r="O44" s="27"/>
      <c r="P44" s="27"/>
      <c r="Q44" s="31" t="s">
        <v>25</v>
      </c>
      <c r="R44" s="31"/>
    </row>
    <row r="45" spans="1:18" ht="20.25">
      <c r="A45" s="25"/>
      <c r="B45" s="2" t="s">
        <v>10</v>
      </c>
      <c r="C45" s="14">
        <v>155</v>
      </c>
      <c r="D45" s="27" t="s">
        <v>205</v>
      </c>
      <c r="E45" s="27"/>
      <c r="F45" s="27"/>
      <c r="G45" s="27"/>
      <c r="H45" s="28" t="s">
        <v>206</v>
      </c>
      <c r="I45" s="28"/>
      <c r="J45" s="28"/>
      <c r="K45" s="28"/>
      <c r="L45" s="28"/>
      <c r="M45" s="27" t="s">
        <v>122</v>
      </c>
      <c r="N45" s="27"/>
      <c r="O45" s="27"/>
      <c r="P45" s="27"/>
      <c r="Q45" s="31" t="s">
        <v>31</v>
      </c>
      <c r="R45" s="31"/>
    </row>
    <row r="46" spans="1:18" ht="20.25">
      <c r="A46" s="25"/>
      <c r="B46" s="2" t="s">
        <v>11</v>
      </c>
      <c r="C46" s="14">
        <v>445</v>
      </c>
      <c r="D46" s="27" t="s">
        <v>207</v>
      </c>
      <c r="E46" s="27"/>
      <c r="F46" s="27"/>
      <c r="G46" s="27"/>
      <c r="H46" s="28" t="s">
        <v>208</v>
      </c>
      <c r="I46" s="28"/>
      <c r="J46" s="28"/>
      <c r="K46" s="28"/>
      <c r="L46" s="28"/>
      <c r="M46" s="27" t="s">
        <v>155</v>
      </c>
      <c r="N46" s="27"/>
      <c r="O46" s="27"/>
      <c r="P46" s="27"/>
      <c r="Q46" s="31" t="s">
        <v>43</v>
      </c>
      <c r="R46" s="31"/>
    </row>
    <row r="47" spans="1:18" ht="20.25">
      <c r="A47" s="25"/>
      <c r="B47" s="2" t="s">
        <v>11</v>
      </c>
      <c r="C47" s="14">
        <v>115</v>
      </c>
      <c r="D47" s="27" t="s">
        <v>209</v>
      </c>
      <c r="E47" s="27"/>
      <c r="F47" s="27"/>
      <c r="G47" s="27"/>
      <c r="H47" s="28" t="s">
        <v>210</v>
      </c>
      <c r="I47" s="28"/>
      <c r="J47" s="28"/>
      <c r="K47" s="28"/>
      <c r="L47" s="28"/>
      <c r="M47" s="27" t="s">
        <v>211</v>
      </c>
      <c r="N47" s="27"/>
      <c r="O47" s="27"/>
      <c r="P47" s="27"/>
      <c r="Q47" s="31" t="s">
        <v>27</v>
      </c>
      <c r="R47" s="31"/>
    </row>
    <row r="48" spans="1:18" ht="18">
      <c r="A48" s="18" t="s">
        <v>13</v>
      </c>
      <c r="B48" s="18" t="s">
        <v>4</v>
      </c>
      <c r="C48" s="19" t="s">
        <v>5</v>
      </c>
      <c r="D48" s="19" t="s">
        <v>0</v>
      </c>
      <c r="E48" s="20" t="s">
        <v>12</v>
      </c>
      <c r="F48" s="20"/>
      <c r="G48" s="20"/>
      <c r="H48" s="19" t="s">
        <v>1</v>
      </c>
      <c r="I48" s="20" t="s">
        <v>12</v>
      </c>
      <c r="J48" s="20"/>
      <c r="K48" s="20"/>
      <c r="L48" s="20"/>
      <c r="M48" s="19" t="s">
        <v>2</v>
      </c>
      <c r="N48" s="20" t="s">
        <v>12</v>
      </c>
      <c r="O48" s="20"/>
      <c r="P48" s="20"/>
      <c r="Q48" s="19" t="s">
        <v>3</v>
      </c>
      <c r="R48" s="19" t="s">
        <v>12</v>
      </c>
    </row>
    <row r="49" spans="1:18" ht="20.25" customHeight="1">
      <c r="A49" s="25" t="s">
        <v>83</v>
      </c>
      <c r="B49" s="2" t="s">
        <v>7</v>
      </c>
      <c r="C49" s="14">
        <v>242</v>
      </c>
      <c r="D49" s="27" t="s">
        <v>345</v>
      </c>
      <c r="E49" s="27"/>
      <c r="F49" s="27"/>
      <c r="G49" s="27"/>
      <c r="H49" s="28" t="s">
        <v>346</v>
      </c>
      <c r="I49" s="28"/>
      <c r="J49" s="28"/>
      <c r="K49" s="28"/>
      <c r="L49" s="28"/>
      <c r="M49" s="27" t="s">
        <v>276</v>
      </c>
      <c r="N49" s="27"/>
      <c r="O49" s="27"/>
      <c r="P49" s="27"/>
      <c r="Q49" s="31" t="s">
        <v>25</v>
      </c>
      <c r="R49" s="31"/>
    </row>
    <row r="50" spans="1:18" ht="20.25" customHeight="1">
      <c r="A50" s="25"/>
      <c r="B50" s="2" t="s">
        <v>8</v>
      </c>
      <c r="C50" s="14">
        <v>358</v>
      </c>
      <c r="D50" s="27" t="s">
        <v>347</v>
      </c>
      <c r="E50" s="27"/>
      <c r="F50" s="27"/>
      <c r="G50" s="27"/>
      <c r="H50" s="28" t="s">
        <v>348</v>
      </c>
      <c r="I50" s="28"/>
      <c r="J50" s="28"/>
      <c r="K50" s="28"/>
      <c r="L50" s="28"/>
      <c r="M50" s="27" t="s">
        <v>335</v>
      </c>
      <c r="N50" s="27"/>
      <c r="O50" s="27"/>
      <c r="P50" s="27"/>
      <c r="Q50" s="31" t="s">
        <v>25</v>
      </c>
      <c r="R50" s="31"/>
    </row>
    <row r="51" spans="1:18" ht="20.25" customHeight="1">
      <c r="A51" s="25"/>
      <c r="B51" s="2" t="s">
        <v>9</v>
      </c>
      <c r="C51" s="14">
        <v>156</v>
      </c>
      <c r="D51" s="27" t="s">
        <v>314</v>
      </c>
      <c r="E51" s="27"/>
      <c r="F51" s="27"/>
      <c r="G51" s="27"/>
      <c r="H51" s="28" t="s">
        <v>315</v>
      </c>
      <c r="I51" s="28"/>
      <c r="J51" s="28"/>
      <c r="K51" s="28"/>
      <c r="L51" s="28"/>
      <c r="M51" s="27" t="s">
        <v>122</v>
      </c>
      <c r="N51" s="27"/>
      <c r="O51" s="27"/>
      <c r="P51" s="27"/>
      <c r="Q51" s="31" t="s">
        <v>31</v>
      </c>
      <c r="R51" s="31"/>
    </row>
    <row r="52" spans="1:18" ht="20.25" customHeight="1">
      <c r="A52" s="25"/>
      <c r="B52" s="2" t="s">
        <v>9</v>
      </c>
      <c r="C52" s="14">
        <v>234</v>
      </c>
      <c r="D52" s="27" t="s">
        <v>316</v>
      </c>
      <c r="E52" s="27"/>
      <c r="F52" s="27"/>
      <c r="G52" s="27"/>
      <c r="H52" s="28" t="s">
        <v>317</v>
      </c>
      <c r="I52" s="28"/>
      <c r="J52" s="28"/>
      <c r="K52" s="28"/>
      <c r="L52" s="28"/>
      <c r="M52" s="27" t="s">
        <v>14</v>
      </c>
      <c r="N52" s="27"/>
      <c r="O52" s="27"/>
      <c r="P52" s="27"/>
      <c r="Q52" s="31" t="s">
        <v>25</v>
      </c>
      <c r="R52" s="31"/>
    </row>
    <row r="53" spans="1:18" ht="20.25" customHeight="1">
      <c r="A53" s="25"/>
      <c r="B53" s="2" t="s">
        <v>10</v>
      </c>
      <c r="C53" s="14">
        <v>446</v>
      </c>
      <c r="D53" s="27" t="s">
        <v>227</v>
      </c>
      <c r="E53" s="27"/>
      <c r="F53" s="27"/>
      <c r="G53" s="27"/>
      <c r="H53" s="28" t="s">
        <v>318</v>
      </c>
      <c r="I53" s="28"/>
      <c r="J53" s="28"/>
      <c r="K53" s="28"/>
      <c r="L53" s="28"/>
      <c r="M53" s="27" t="s">
        <v>155</v>
      </c>
      <c r="N53" s="27"/>
      <c r="O53" s="27"/>
      <c r="P53" s="27"/>
      <c r="Q53" s="31" t="s">
        <v>43</v>
      </c>
      <c r="R53" s="31"/>
    </row>
    <row r="54" spans="1:18" ht="20.25" customHeight="1">
      <c r="A54" s="25"/>
      <c r="B54" s="2" t="s">
        <v>10</v>
      </c>
      <c r="C54" s="14">
        <v>607</v>
      </c>
      <c r="D54" s="27" t="s">
        <v>319</v>
      </c>
      <c r="E54" s="27"/>
      <c r="F54" s="27"/>
      <c r="G54" s="27"/>
      <c r="H54" s="28" t="s">
        <v>320</v>
      </c>
      <c r="I54" s="28"/>
      <c r="J54" s="28"/>
      <c r="K54" s="28"/>
      <c r="L54" s="28"/>
      <c r="M54" s="27" t="s">
        <v>321</v>
      </c>
      <c r="N54" s="27"/>
      <c r="O54" s="27"/>
      <c r="P54" s="27"/>
      <c r="Q54" s="31" t="s">
        <v>15</v>
      </c>
      <c r="R54" s="31"/>
    </row>
    <row r="55" spans="1:18" ht="20.25" customHeight="1">
      <c r="A55" s="25"/>
      <c r="B55" s="2" t="s">
        <v>11</v>
      </c>
      <c r="C55" s="14">
        <v>497</v>
      </c>
      <c r="D55" s="27" t="s">
        <v>322</v>
      </c>
      <c r="E55" s="27"/>
      <c r="F55" s="27"/>
      <c r="G55" s="27"/>
      <c r="H55" s="28" t="s">
        <v>323</v>
      </c>
      <c r="I55" s="28"/>
      <c r="J55" s="28"/>
      <c r="K55" s="28"/>
      <c r="L55" s="28"/>
      <c r="M55" s="27" t="s">
        <v>237</v>
      </c>
      <c r="N55" s="27"/>
      <c r="O55" s="27"/>
      <c r="P55" s="27"/>
      <c r="Q55" s="31" t="s">
        <v>47</v>
      </c>
      <c r="R55" s="31"/>
    </row>
    <row r="56" spans="1:18" ht="20.25" customHeight="1">
      <c r="A56" s="25"/>
      <c r="B56" s="2" t="s">
        <v>11</v>
      </c>
      <c r="C56" s="14">
        <v>165</v>
      </c>
      <c r="D56" s="27" t="s">
        <v>324</v>
      </c>
      <c r="E56" s="27"/>
      <c r="F56" s="27"/>
      <c r="G56" s="27"/>
      <c r="H56" s="28" t="s">
        <v>325</v>
      </c>
      <c r="I56" s="28"/>
      <c r="J56" s="28"/>
      <c r="K56" s="28"/>
      <c r="L56" s="28"/>
      <c r="M56" s="27" t="s">
        <v>122</v>
      </c>
      <c r="N56" s="27"/>
      <c r="O56" s="27"/>
      <c r="P56" s="27"/>
      <c r="Q56" s="31" t="s">
        <v>31</v>
      </c>
      <c r="R56" s="31"/>
    </row>
    <row r="57" spans="1:18" ht="18">
      <c r="A57" s="18" t="s">
        <v>13</v>
      </c>
      <c r="B57" s="18" t="s">
        <v>4</v>
      </c>
      <c r="C57" s="19" t="s">
        <v>5</v>
      </c>
      <c r="D57" s="19" t="s">
        <v>0</v>
      </c>
      <c r="E57" s="20" t="s">
        <v>12</v>
      </c>
      <c r="F57" s="20"/>
      <c r="G57" s="20"/>
      <c r="H57" s="19" t="s">
        <v>1</v>
      </c>
      <c r="I57" s="20" t="s">
        <v>12</v>
      </c>
      <c r="J57" s="20"/>
      <c r="K57" s="20"/>
      <c r="L57" s="20"/>
      <c r="M57" s="19" t="s">
        <v>2</v>
      </c>
      <c r="N57" s="20" t="s">
        <v>12</v>
      </c>
      <c r="O57" s="20"/>
      <c r="P57" s="20"/>
      <c r="Q57" s="19" t="s">
        <v>3</v>
      </c>
      <c r="R57" s="19" t="s">
        <v>12</v>
      </c>
    </row>
    <row r="58" spans="1:18" ht="20.25" customHeight="1">
      <c r="A58" s="25" t="s">
        <v>84</v>
      </c>
      <c r="B58" s="2" t="s">
        <v>7</v>
      </c>
      <c r="C58" s="14">
        <v>558</v>
      </c>
      <c r="D58" s="27" t="s">
        <v>249</v>
      </c>
      <c r="E58" s="27"/>
      <c r="F58" s="27"/>
      <c r="G58" s="27"/>
      <c r="H58" s="28" t="s">
        <v>250</v>
      </c>
      <c r="I58" s="28"/>
      <c r="J58" s="28"/>
      <c r="K58" s="28"/>
      <c r="L58" s="28"/>
      <c r="M58" s="27" t="s">
        <v>251</v>
      </c>
      <c r="N58" s="27"/>
      <c r="O58" s="27"/>
      <c r="P58" s="27"/>
      <c r="Q58" s="31" t="s">
        <v>71</v>
      </c>
      <c r="R58" s="31"/>
    </row>
    <row r="59" spans="1:18" ht="20.25" customHeight="1">
      <c r="A59" s="25"/>
      <c r="B59" s="2" t="s">
        <v>8</v>
      </c>
      <c r="C59" s="14">
        <v>164</v>
      </c>
      <c r="D59" s="27" t="s">
        <v>252</v>
      </c>
      <c r="E59" s="27"/>
      <c r="F59" s="27"/>
      <c r="G59" s="27"/>
      <c r="H59" s="28" t="s">
        <v>253</v>
      </c>
      <c r="I59" s="28"/>
      <c r="J59" s="28"/>
      <c r="K59" s="28"/>
      <c r="L59" s="28"/>
      <c r="M59" s="27" t="s">
        <v>122</v>
      </c>
      <c r="N59" s="27"/>
      <c r="O59" s="27"/>
      <c r="P59" s="27"/>
      <c r="Q59" s="31" t="s">
        <v>31</v>
      </c>
      <c r="R59" s="31"/>
    </row>
    <row r="60" spans="1:18" ht="20.25" customHeight="1">
      <c r="A60" s="25"/>
      <c r="B60" s="2" t="s">
        <v>9</v>
      </c>
      <c r="C60" s="14">
        <v>447</v>
      </c>
      <c r="D60" s="27" t="s">
        <v>227</v>
      </c>
      <c r="E60" s="27"/>
      <c r="F60" s="27"/>
      <c r="G60" s="27"/>
      <c r="H60" s="28" t="s">
        <v>228</v>
      </c>
      <c r="I60" s="28"/>
      <c r="J60" s="28"/>
      <c r="K60" s="28"/>
      <c r="L60" s="28"/>
      <c r="M60" s="27" t="s">
        <v>155</v>
      </c>
      <c r="N60" s="27"/>
      <c r="O60" s="27"/>
      <c r="P60" s="27"/>
      <c r="Q60" s="31" t="s">
        <v>43</v>
      </c>
      <c r="R60" s="31"/>
    </row>
    <row r="61" spans="1:18" ht="20.25" customHeight="1">
      <c r="A61" s="25"/>
      <c r="B61" s="2" t="s">
        <v>9</v>
      </c>
      <c r="C61" s="14">
        <v>396</v>
      </c>
      <c r="D61" s="27" t="s">
        <v>229</v>
      </c>
      <c r="E61" s="27"/>
      <c r="F61" s="27"/>
      <c r="G61" s="27"/>
      <c r="H61" s="28" t="s">
        <v>230</v>
      </c>
      <c r="I61" s="28"/>
      <c r="J61" s="28"/>
      <c r="K61" s="28"/>
      <c r="L61" s="28"/>
      <c r="M61" s="27" t="s">
        <v>14</v>
      </c>
      <c r="N61" s="27"/>
      <c r="O61" s="27"/>
      <c r="P61" s="27"/>
      <c r="Q61" s="31" t="s">
        <v>25</v>
      </c>
      <c r="R61" s="31"/>
    </row>
    <row r="62" spans="1:18" ht="20.25" customHeight="1">
      <c r="A62" s="25"/>
      <c r="B62" s="2" t="s">
        <v>10</v>
      </c>
      <c r="C62" s="14">
        <v>543</v>
      </c>
      <c r="D62" s="27" t="s">
        <v>231</v>
      </c>
      <c r="E62" s="27"/>
      <c r="F62" s="27"/>
      <c r="G62" s="27"/>
      <c r="H62" s="28" t="s">
        <v>232</v>
      </c>
      <c r="I62" s="28"/>
      <c r="J62" s="28"/>
      <c r="K62" s="28"/>
      <c r="L62" s="28"/>
      <c r="M62" s="27" t="s">
        <v>161</v>
      </c>
      <c r="N62" s="27"/>
      <c r="O62" s="27"/>
      <c r="P62" s="27"/>
      <c r="Q62" s="31" t="s">
        <v>55</v>
      </c>
      <c r="R62" s="31"/>
    </row>
    <row r="63" spans="1:18" ht="20.25" customHeight="1">
      <c r="A63" s="25"/>
      <c r="B63" s="2" t="s">
        <v>10</v>
      </c>
      <c r="C63" s="14">
        <v>236</v>
      </c>
      <c r="D63" s="27" t="s">
        <v>233</v>
      </c>
      <c r="E63" s="27"/>
      <c r="F63" s="27"/>
      <c r="G63" s="27"/>
      <c r="H63" s="28" t="s">
        <v>234</v>
      </c>
      <c r="I63" s="28"/>
      <c r="J63" s="28"/>
      <c r="K63" s="28"/>
      <c r="L63" s="28"/>
      <c r="M63" s="27" t="s">
        <v>172</v>
      </c>
      <c r="N63" s="27"/>
      <c r="O63" s="27"/>
      <c r="P63" s="27"/>
      <c r="Q63" s="31" t="s">
        <v>25</v>
      </c>
      <c r="R63" s="31"/>
    </row>
    <row r="64" spans="1:18" ht="20.25" customHeight="1">
      <c r="A64" s="25"/>
      <c r="B64" s="2" t="s">
        <v>11</v>
      </c>
      <c r="C64" s="14">
        <v>469</v>
      </c>
      <c r="D64" s="27" t="s">
        <v>235</v>
      </c>
      <c r="E64" s="27"/>
      <c r="F64" s="27"/>
      <c r="G64" s="27"/>
      <c r="H64" s="28" t="s">
        <v>236</v>
      </c>
      <c r="I64" s="28"/>
      <c r="J64" s="28"/>
      <c r="K64" s="28"/>
      <c r="L64" s="28"/>
      <c r="M64" s="27" t="s">
        <v>237</v>
      </c>
      <c r="N64" s="27"/>
      <c r="O64" s="27"/>
      <c r="P64" s="27"/>
      <c r="Q64" s="31" t="s">
        <v>47</v>
      </c>
      <c r="R64" s="31"/>
    </row>
    <row r="65" spans="1:18" ht="20.25" customHeight="1">
      <c r="A65" s="25"/>
      <c r="B65" s="2" t="s">
        <v>11</v>
      </c>
      <c r="C65" s="14">
        <v>101</v>
      </c>
      <c r="D65" s="27" t="s">
        <v>238</v>
      </c>
      <c r="E65" s="27"/>
      <c r="F65" s="27"/>
      <c r="G65" s="27"/>
      <c r="H65" s="28" t="s">
        <v>239</v>
      </c>
      <c r="I65" s="28"/>
      <c r="J65" s="28"/>
      <c r="K65" s="28"/>
      <c r="L65" s="28"/>
      <c r="M65" s="27" t="s">
        <v>240</v>
      </c>
      <c r="N65" s="27"/>
      <c r="O65" s="27"/>
      <c r="P65" s="27"/>
      <c r="Q65" s="31" t="s">
        <v>23</v>
      </c>
      <c r="R65" s="31"/>
    </row>
    <row r="66" spans="1:18" ht="18">
      <c r="A66" s="18" t="s">
        <v>13</v>
      </c>
      <c r="B66" s="18" t="s">
        <v>4</v>
      </c>
      <c r="C66" s="19" t="s">
        <v>5</v>
      </c>
      <c r="D66" s="19" t="s">
        <v>0</v>
      </c>
      <c r="E66" s="20" t="s">
        <v>12</v>
      </c>
      <c r="F66" s="20"/>
      <c r="G66" s="20"/>
      <c r="H66" s="19" t="s">
        <v>1</v>
      </c>
      <c r="I66" s="20" t="s">
        <v>12</v>
      </c>
      <c r="J66" s="20"/>
      <c r="K66" s="20"/>
      <c r="L66" s="20"/>
      <c r="M66" s="19" t="s">
        <v>2</v>
      </c>
      <c r="N66" s="20" t="s">
        <v>12</v>
      </c>
      <c r="O66" s="20"/>
      <c r="P66" s="20"/>
      <c r="Q66" s="19" t="s">
        <v>3</v>
      </c>
      <c r="R66" s="19" t="s">
        <v>12</v>
      </c>
    </row>
    <row r="67" spans="1:18" ht="20.25" customHeight="1">
      <c r="A67" s="25" t="s">
        <v>85</v>
      </c>
      <c r="B67" s="2" t="s">
        <v>7</v>
      </c>
      <c r="C67" s="14">
        <v>179</v>
      </c>
      <c r="D67" s="27" t="s">
        <v>269</v>
      </c>
      <c r="E67" s="27"/>
      <c r="F67" s="27"/>
      <c r="G67" s="27"/>
      <c r="H67" s="28" t="s">
        <v>270</v>
      </c>
      <c r="I67" s="28"/>
      <c r="J67" s="28"/>
      <c r="K67" s="28"/>
      <c r="L67" s="28"/>
      <c r="M67" s="27" t="s">
        <v>122</v>
      </c>
      <c r="N67" s="27"/>
      <c r="O67" s="27"/>
      <c r="P67" s="27"/>
      <c r="Q67" s="31" t="s">
        <v>31</v>
      </c>
      <c r="R67" s="31"/>
    </row>
    <row r="68" spans="1:18" ht="20.25" customHeight="1">
      <c r="A68" s="25"/>
      <c r="B68" s="2" t="s">
        <v>8</v>
      </c>
      <c r="C68" s="14">
        <v>414</v>
      </c>
      <c r="D68" s="27" t="s">
        <v>271</v>
      </c>
      <c r="E68" s="27"/>
      <c r="F68" s="27"/>
      <c r="G68" s="27"/>
      <c r="H68" s="28" t="s">
        <v>272</v>
      </c>
      <c r="I68" s="28"/>
      <c r="J68" s="28"/>
      <c r="K68" s="28"/>
      <c r="L68" s="28"/>
      <c r="M68" s="27" t="s">
        <v>273</v>
      </c>
      <c r="N68" s="27"/>
      <c r="O68" s="27"/>
      <c r="P68" s="27"/>
      <c r="Q68" s="31" t="s">
        <v>25</v>
      </c>
      <c r="R68" s="31"/>
    </row>
    <row r="69" spans="1:18" ht="20.25" customHeight="1">
      <c r="A69" s="25"/>
      <c r="B69" s="2" t="s">
        <v>9</v>
      </c>
      <c r="C69" s="14">
        <v>450</v>
      </c>
      <c r="D69" s="27" t="s">
        <v>153</v>
      </c>
      <c r="E69" s="27"/>
      <c r="F69" s="27"/>
      <c r="G69" s="27"/>
      <c r="H69" s="28" t="s">
        <v>154</v>
      </c>
      <c r="I69" s="28"/>
      <c r="J69" s="28"/>
      <c r="K69" s="28"/>
      <c r="L69" s="28"/>
      <c r="M69" s="27" t="s">
        <v>155</v>
      </c>
      <c r="N69" s="27"/>
      <c r="O69" s="27"/>
      <c r="P69" s="27"/>
      <c r="Q69" s="31" t="s">
        <v>43</v>
      </c>
      <c r="R69" s="31"/>
    </row>
    <row r="70" spans="1:18" ht="20.25" customHeight="1">
      <c r="A70" s="25"/>
      <c r="B70" s="2" t="s">
        <v>9</v>
      </c>
      <c r="C70" s="14">
        <v>24</v>
      </c>
      <c r="D70" s="27" t="s">
        <v>156</v>
      </c>
      <c r="E70" s="27"/>
      <c r="F70" s="27"/>
      <c r="G70" s="27"/>
      <c r="H70" s="28" t="s">
        <v>157</v>
      </c>
      <c r="I70" s="28"/>
      <c r="J70" s="28"/>
      <c r="K70" s="28"/>
      <c r="L70" s="28"/>
      <c r="M70" s="27" t="s">
        <v>158</v>
      </c>
      <c r="N70" s="27"/>
      <c r="O70" s="27"/>
      <c r="P70" s="27"/>
      <c r="Q70" s="31" t="s">
        <v>23</v>
      </c>
      <c r="R70" s="31"/>
    </row>
    <row r="71" spans="1:18" ht="20.25" customHeight="1">
      <c r="A71" s="25"/>
      <c r="B71" s="2" t="s">
        <v>10</v>
      </c>
      <c r="C71" s="14">
        <v>517</v>
      </c>
      <c r="D71" s="27" t="s">
        <v>159</v>
      </c>
      <c r="E71" s="27"/>
      <c r="F71" s="27"/>
      <c r="G71" s="27"/>
      <c r="H71" s="28" t="s">
        <v>160</v>
      </c>
      <c r="I71" s="28"/>
      <c r="J71" s="28"/>
      <c r="K71" s="28"/>
      <c r="L71" s="28"/>
      <c r="M71" s="27" t="s">
        <v>161</v>
      </c>
      <c r="N71" s="27"/>
      <c r="O71" s="27"/>
      <c r="P71" s="27"/>
      <c r="Q71" s="31" t="s">
        <v>55</v>
      </c>
      <c r="R71" s="31"/>
    </row>
    <row r="72" spans="1:18" ht="20.25" customHeight="1">
      <c r="A72" s="25"/>
      <c r="B72" s="2" t="s">
        <v>10</v>
      </c>
      <c r="C72" s="14">
        <v>203</v>
      </c>
      <c r="D72" s="27" t="s">
        <v>162</v>
      </c>
      <c r="E72" s="27"/>
      <c r="F72" s="27"/>
      <c r="G72" s="27"/>
      <c r="H72" s="28" t="s">
        <v>163</v>
      </c>
      <c r="I72" s="28"/>
      <c r="J72" s="28"/>
      <c r="K72" s="28"/>
      <c r="L72" s="28"/>
      <c r="M72" s="27" t="s">
        <v>122</v>
      </c>
      <c r="N72" s="27"/>
      <c r="O72" s="27"/>
      <c r="P72" s="27"/>
      <c r="Q72" s="31" t="s">
        <v>31</v>
      </c>
      <c r="R72" s="31"/>
    </row>
    <row r="73" spans="1:18" ht="20.25" customHeight="1">
      <c r="A73" s="25"/>
      <c r="B73" s="2" t="s">
        <v>11</v>
      </c>
      <c r="C73" s="14">
        <v>322</v>
      </c>
      <c r="D73" s="27" t="s">
        <v>164</v>
      </c>
      <c r="E73" s="27"/>
      <c r="F73" s="27"/>
      <c r="G73" s="27"/>
      <c r="H73" s="28" t="s">
        <v>165</v>
      </c>
      <c r="I73" s="28"/>
      <c r="J73" s="28"/>
      <c r="K73" s="28"/>
      <c r="L73" s="28"/>
      <c r="M73" s="27" t="s">
        <v>166</v>
      </c>
      <c r="N73" s="27"/>
      <c r="O73" s="27"/>
      <c r="P73" s="27"/>
      <c r="Q73" s="31" t="s">
        <v>25</v>
      </c>
      <c r="R73" s="31"/>
    </row>
    <row r="74" spans="1:18" ht="20.25" customHeight="1">
      <c r="A74" s="25"/>
      <c r="B74" s="2" t="s">
        <v>11</v>
      </c>
      <c r="C74" s="14">
        <v>376</v>
      </c>
      <c r="D74" s="27" t="s">
        <v>167</v>
      </c>
      <c r="E74" s="27"/>
      <c r="F74" s="27"/>
      <c r="G74" s="27"/>
      <c r="H74" s="28" t="s">
        <v>168</v>
      </c>
      <c r="I74" s="28"/>
      <c r="J74" s="28"/>
      <c r="K74" s="28"/>
      <c r="L74" s="28"/>
      <c r="M74" s="27" t="s">
        <v>169</v>
      </c>
      <c r="N74" s="27"/>
      <c r="O74" s="27"/>
      <c r="P74" s="27"/>
      <c r="Q74" s="31" t="s">
        <v>25</v>
      </c>
      <c r="R74" s="31"/>
    </row>
    <row r="75" spans="1:18" ht="18">
      <c r="A75" s="18" t="s">
        <v>13</v>
      </c>
      <c r="B75" s="18" t="s">
        <v>4</v>
      </c>
      <c r="C75" s="19" t="s">
        <v>5</v>
      </c>
      <c r="D75" s="19" t="s">
        <v>0</v>
      </c>
      <c r="E75" s="20" t="s">
        <v>12</v>
      </c>
      <c r="F75" s="20"/>
      <c r="G75" s="20"/>
      <c r="H75" s="19" t="s">
        <v>1</v>
      </c>
      <c r="I75" s="20" t="s">
        <v>12</v>
      </c>
      <c r="J75" s="20"/>
      <c r="K75" s="20"/>
      <c r="L75" s="20"/>
      <c r="M75" s="19" t="s">
        <v>2</v>
      </c>
      <c r="N75" s="20" t="s">
        <v>12</v>
      </c>
      <c r="O75" s="20"/>
      <c r="P75" s="20"/>
      <c r="Q75" s="19" t="s">
        <v>3</v>
      </c>
      <c r="R75" s="19" t="s">
        <v>12</v>
      </c>
    </row>
    <row r="76" spans="1:18" ht="20.25" customHeight="1">
      <c r="A76" s="25" t="s">
        <v>86</v>
      </c>
      <c r="B76" s="2" t="s">
        <v>7</v>
      </c>
      <c r="C76" s="14">
        <v>486</v>
      </c>
      <c r="D76" s="27" t="s">
        <v>279</v>
      </c>
      <c r="E76" s="27"/>
      <c r="F76" s="27"/>
      <c r="G76" s="27"/>
      <c r="H76" s="28" t="s">
        <v>280</v>
      </c>
      <c r="I76" s="28"/>
      <c r="J76" s="28"/>
      <c r="K76" s="28"/>
      <c r="L76" s="28"/>
      <c r="M76" s="27" t="s">
        <v>237</v>
      </c>
      <c r="N76" s="27"/>
      <c r="O76" s="27"/>
      <c r="P76" s="27"/>
      <c r="Q76" s="31" t="s">
        <v>47</v>
      </c>
      <c r="R76" s="31"/>
    </row>
    <row r="77" spans="1:18" ht="20.25" customHeight="1">
      <c r="A77" s="25"/>
      <c r="B77" s="2" t="s">
        <v>8</v>
      </c>
      <c r="C77" s="14">
        <v>499</v>
      </c>
      <c r="D77" s="27" t="s">
        <v>281</v>
      </c>
      <c r="E77" s="27"/>
      <c r="F77" s="27"/>
      <c r="G77" s="27"/>
      <c r="H77" s="28" t="s">
        <v>282</v>
      </c>
      <c r="I77" s="28"/>
      <c r="J77" s="28"/>
      <c r="K77" s="28"/>
      <c r="L77" s="28"/>
      <c r="M77" s="27" t="s">
        <v>283</v>
      </c>
      <c r="N77" s="27"/>
      <c r="O77" s="27"/>
      <c r="P77" s="27"/>
      <c r="Q77" s="31" t="s">
        <v>47</v>
      </c>
      <c r="R77" s="31"/>
    </row>
    <row r="78" spans="1:18" ht="20.25" customHeight="1">
      <c r="A78" s="25"/>
      <c r="B78" s="2" t="s">
        <v>9</v>
      </c>
      <c r="C78" s="14">
        <v>516</v>
      </c>
      <c r="D78" s="27" t="s">
        <v>185</v>
      </c>
      <c r="E78" s="27"/>
      <c r="F78" s="27"/>
      <c r="G78" s="27"/>
      <c r="H78" s="28" t="s">
        <v>186</v>
      </c>
      <c r="I78" s="28"/>
      <c r="J78" s="28"/>
      <c r="K78" s="28"/>
      <c r="L78" s="28"/>
      <c r="M78" s="27" t="s">
        <v>161</v>
      </c>
      <c r="N78" s="27"/>
      <c r="O78" s="27"/>
      <c r="P78" s="27"/>
      <c r="Q78" s="31" t="s">
        <v>55</v>
      </c>
      <c r="R78" s="31"/>
    </row>
    <row r="79" spans="1:18" ht="20.25" customHeight="1">
      <c r="A79" s="25"/>
      <c r="B79" s="2" t="s">
        <v>9</v>
      </c>
      <c r="C79" s="14">
        <v>144</v>
      </c>
      <c r="D79" s="27" t="s">
        <v>187</v>
      </c>
      <c r="E79" s="27"/>
      <c r="F79" s="27"/>
      <c r="G79" s="27"/>
      <c r="H79" s="28" t="s">
        <v>188</v>
      </c>
      <c r="I79" s="28"/>
      <c r="J79" s="28"/>
      <c r="K79" s="28"/>
      <c r="L79" s="28"/>
      <c r="M79" s="27" t="s">
        <v>122</v>
      </c>
      <c r="N79" s="27"/>
      <c r="O79" s="27"/>
      <c r="P79" s="27"/>
      <c r="Q79" s="31" t="s">
        <v>31</v>
      </c>
      <c r="R79" s="31"/>
    </row>
    <row r="80" spans="1:18" ht="20.25" customHeight="1">
      <c r="A80" s="25"/>
      <c r="B80" s="2" t="s">
        <v>10</v>
      </c>
      <c r="C80" s="14">
        <v>505</v>
      </c>
      <c r="D80" s="27" t="s">
        <v>189</v>
      </c>
      <c r="E80" s="27"/>
      <c r="F80" s="27"/>
      <c r="G80" s="27"/>
      <c r="H80" s="28" t="s">
        <v>190</v>
      </c>
      <c r="I80" s="28"/>
      <c r="J80" s="28"/>
      <c r="K80" s="28"/>
      <c r="L80" s="28"/>
      <c r="M80" s="27" t="s">
        <v>191</v>
      </c>
      <c r="N80" s="27"/>
      <c r="O80" s="27"/>
      <c r="P80" s="27"/>
      <c r="Q80" s="31" t="s">
        <v>61</v>
      </c>
      <c r="R80" s="31"/>
    </row>
    <row r="81" spans="1:18" ht="20.25" customHeight="1">
      <c r="A81" s="25"/>
      <c r="B81" s="2" t="s">
        <v>10</v>
      </c>
      <c r="C81" s="14">
        <v>208</v>
      </c>
      <c r="D81" s="27" t="s">
        <v>192</v>
      </c>
      <c r="E81" s="27"/>
      <c r="F81" s="27"/>
      <c r="G81" s="27"/>
      <c r="H81" s="28" t="s">
        <v>193</v>
      </c>
      <c r="I81" s="28"/>
      <c r="J81" s="28"/>
      <c r="K81" s="28"/>
      <c r="L81" s="28"/>
      <c r="M81" s="27" t="s">
        <v>122</v>
      </c>
      <c r="N81" s="27"/>
      <c r="O81" s="27"/>
      <c r="P81" s="27"/>
      <c r="Q81" s="31" t="s">
        <v>31</v>
      </c>
      <c r="R81" s="31"/>
    </row>
    <row r="82" spans="1:18" ht="20.25" customHeight="1">
      <c r="A82" s="25"/>
      <c r="B82" s="2" t="s">
        <v>11</v>
      </c>
      <c r="C82" s="14">
        <v>168</v>
      </c>
      <c r="D82" s="27" t="s">
        <v>194</v>
      </c>
      <c r="E82" s="27"/>
      <c r="F82" s="27"/>
      <c r="G82" s="27"/>
      <c r="H82" s="28" t="s">
        <v>195</v>
      </c>
      <c r="I82" s="28"/>
      <c r="J82" s="28"/>
      <c r="K82" s="28"/>
      <c r="L82" s="28"/>
      <c r="M82" s="27" t="s">
        <v>122</v>
      </c>
      <c r="N82" s="27"/>
      <c r="O82" s="27"/>
      <c r="P82" s="27"/>
      <c r="Q82" s="31" t="s">
        <v>31</v>
      </c>
      <c r="R82" s="31"/>
    </row>
    <row r="83" spans="1:18" ht="20.25" customHeight="1">
      <c r="A83" s="25"/>
      <c r="B83" s="2" t="s">
        <v>11</v>
      </c>
      <c r="C83" s="14">
        <v>531</v>
      </c>
      <c r="D83" s="27" t="s">
        <v>196</v>
      </c>
      <c r="E83" s="27"/>
      <c r="F83" s="27"/>
      <c r="G83" s="27"/>
      <c r="H83" s="28" t="s">
        <v>197</v>
      </c>
      <c r="I83" s="28"/>
      <c r="J83" s="28"/>
      <c r="K83" s="28"/>
      <c r="L83" s="28"/>
      <c r="M83" s="27" t="s">
        <v>161</v>
      </c>
      <c r="N83" s="27"/>
      <c r="O83" s="27"/>
      <c r="P83" s="27"/>
      <c r="Q83" s="31" t="s">
        <v>55</v>
      </c>
      <c r="R83" s="31"/>
    </row>
    <row r="84" spans="1:18" ht="18">
      <c r="A84" s="18" t="s">
        <v>13</v>
      </c>
      <c r="B84" s="18" t="s">
        <v>4</v>
      </c>
      <c r="C84" s="19" t="s">
        <v>5</v>
      </c>
      <c r="D84" s="19" t="s">
        <v>0</v>
      </c>
      <c r="E84" s="20" t="s">
        <v>12</v>
      </c>
      <c r="F84" s="20"/>
      <c r="G84" s="20"/>
      <c r="H84" s="19" t="s">
        <v>1</v>
      </c>
      <c r="I84" s="20" t="s">
        <v>12</v>
      </c>
      <c r="J84" s="20"/>
      <c r="K84" s="20"/>
      <c r="L84" s="20"/>
      <c r="M84" s="19" t="s">
        <v>2</v>
      </c>
      <c r="N84" s="20" t="s">
        <v>12</v>
      </c>
      <c r="O84" s="20"/>
      <c r="P84" s="20"/>
      <c r="Q84" s="19" t="s">
        <v>3</v>
      </c>
      <c r="R84" s="19" t="s">
        <v>12</v>
      </c>
    </row>
    <row r="85" spans="1:18" ht="20.25">
      <c r="A85" s="25" t="s">
        <v>87</v>
      </c>
      <c r="B85" s="2" t="s">
        <v>7</v>
      </c>
      <c r="C85" s="14">
        <v>13</v>
      </c>
      <c r="D85" s="27" t="s">
        <v>245</v>
      </c>
      <c r="E85" s="27"/>
      <c r="F85" s="27"/>
      <c r="G85" s="27"/>
      <c r="H85" s="28" t="s">
        <v>246</v>
      </c>
      <c r="I85" s="28"/>
      <c r="J85" s="28"/>
      <c r="K85" s="28"/>
      <c r="L85" s="28"/>
      <c r="M85" s="27" t="s">
        <v>145</v>
      </c>
      <c r="N85" s="27"/>
      <c r="O85" s="27"/>
      <c r="P85" s="27"/>
      <c r="Q85" s="31" t="s">
        <v>49</v>
      </c>
      <c r="R85" s="31"/>
    </row>
    <row r="86" spans="1:18" ht="20.25">
      <c r="A86" s="25"/>
      <c r="B86" s="2" t="s">
        <v>8</v>
      </c>
      <c r="C86" s="14">
        <v>27</v>
      </c>
      <c r="D86" s="27" t="s">
        <v>247</v>
      </c>
      <c r="E86" s="27"/>
      <c r="F86" s="27"/>
      <c r="G86" s="27"/>
      <c r="H86" s="28" t="s">
        <v>248</v>
      </c>
      <c r="I86" s="28"/>
      <c r="J86" s="28"/>
      <c r="K86" s="28"/>
      <c r="L86" s="28"/>
      <c r="M86" s="27" t="s">
        <v>130</v>
      </c>
      <c r="N86" s="27"/>
      <c r="O86" s="27"/>
      <c r="P86" s="27"/>
      <c r="Q86" s="31" t="s">
        <v>21</v>
      </c>
      <c r="R86" s="31"/>
    </row>
    <row r="87" spans="1:18" ht="20.25">
      <c r="A87" s="25"/>
      <c r="B87" s="2" t="s">
        <v>9</v>
      </c>
      <c r="C87" s="14">
        <v>256</v>
      </c>
      <c r="D87" s="27" t="s">
        <v>212</v>
      </c>
      <c r="E87" s="27"/>
      <c r="F87" s="27"/>
      <c r="G87" s="27"/>
      <c r="H87" s="28" t="s">
        <v>180</v>
      </c>
      <c r="I87" s="28"/>
      <c r="J87" s="28"/>
      <c r="K87" s="28"/>
      <c r="L87" s="28"/>
      <c r="M87" s="27" t="s">
        <v>213</v>
      </c>
      <c r="N87" s="27"/>
      <c r="O87" s="27"/>
      <c r="P87" s="27"/>
      <c r="Q87" s="31" t="s">
        <v>25</v>
      </c>
      <c r="R87" s="31"/>
    </row>
    <row r="88" spans="1:18" ht="20.25">
      <c r="A88" s="25"/>
      <c r="B88" s="2" t="s">
        <v>9</v>
      </c>
      <c r="C88" s="14">
        <v>197</v>
      </c>
      <c r="D88" s="27" t="s">
        <v>214</v>
      </c>
      <c r="E88" s="27"/>
      <c r="F88" s="27"/>
      <c r="G88" s="27"/>
      <c r="H88" s="28" t="s">
        <v>215</v>
      </c>
      <c r="I88" s="28"/>
      <c r="J88" s="28"/>
      <c r="K88" s="28"/>
      <c r="L88" s="28"/>
      <c r="M88" s="27" t="s">
        <v>122</v>
      </c>
      <c r="N88" s="27"/>
      <c r="O88" s="27"/>
      <c r="P88" s="27"/>
      <c r="Q88" s="31" t="s">
        <v>31</v>
      </c>
      <c r="R88" s="31"/>
    </row>
    <row r="89" spans="1:18" ht="20.25">
      <c r="A89" s="25"/>
      <c r="B89" s="2" t="s">
        <v>10</v>
      </c>
      <c r="C89" s="14">
        <v>585</v>
      </c>
      <c r="D89" s="27" t="s">
        <v>216</v>
      </c>
      <c r="E89" s="27"/>
      <c r="F89" s="27"/>
      <c r="G89" s="27"/>
      <c r="H89" s="28" t="s">
        <v>217</v>
      </c>
      <c r="I89" s="28"/>
      <c r="J89" s="28"/>
      <c r="K89" s="28"/>
      <c r="L89" s="28"/>
      <c r="M89" s="27" t="s">
        <v>218</v>
      </c>
      <c r="N89" s="27"/>
      <c r="O89" s="27"/>
      <c r="P89" s="27"/>
      <c r="Q89" s="31" t="s">
        <v>37</v>
      </c>
      <c r="R89" s="31"/>
    </row>
    <row r="90" spans="1:18" ht="20.25">
      <c r="A90" s="25"/>
      <c r="B90" s="2" t="s">
        <v>10</v>
      </c>
      <c r="C90" s="14">
        <v>473</v>
      </c>
      <c r="D90" s="27" t="s">
        <v>219</v>
      </c>
      <c r="E90" s="27"/>
      <c r="F90" s="27"/>
      <c r="G90" s="27"/>
      <c r="H90" s="28" t="s">
        <v>220</v>
      </c>
      <c r="I90" s="28"/>
      <c r="J90" s="28"/>
      <c r="K90" s="28"/>
      <c r="L90" s="28"/>
      <c r="M90" s="27" t="s">
        <v>178</v>
      </c>
      <c r="N90" s="27"/>
      <c r="O90" s="27"/>
      <c r="P90" s="27"/>
      <c r="Q90" s="31" t="s">
        <v>47</v>
      </c>
      <c r="R90" s="31"/>
    </row>
    <row r="91" spans="1:18" ht="20.25">
      <c r="A91" s="25"/>
      <c r="B91" s="2" t="s">
        <v>11</v>
      </c>
      <c r="C91" s="14">
        <v>489</v>
      </c>
      <c r="D91" s="27" t="s">
        <v>221</v>
      </c>
      <c r="E91" s="27"/>
      <c r="F91" s="27"/>
      <c r="G91" s="27"/>
      <c r="H91" s="28" t="s">
        <v>222</v>
      </c>
      <c r="I91" s="28"/>
      <c r="J91" s="28"/>
      <c r="K91" s="28"/>
      <c r="L91" s="28"/>
      <c r="M91" s="27" t="s">
        <v>223</v>
      </c>
      <c r="N91" s="27"/>
      <c r="O91" s="27"/>
      <c r="P91" s="27"/>
      <c r="Q91" s="31" t="s">
        <v>47</v>
      </c>
      <c r="R91" s="31"/>
    </row>
    <row r="92" spans="1:18" ht="20.25">
      <c r="A92" s="25"/>
      <c r="B92" s="2" t="s">
        <v>11</v>
      </c>
      <c r="C92" s="14">
        <v>520</v>
      </c>
      <c r="D92" s="27" t="s">
        <v>224</v>
      </c>
      <c r="E92" s="27"/>
      <c r="F92" s="27"/>
      <c r="G92" s="27"/>
      <c r="H92" s="28" t="s">
        <v>225</v>
      </c>
      <c r="I92" s="28"/>
      <c r="J92" s="28"/>
      <c r="K92" s="28"/>
      <c r="L92" s="28"/>
      <c r="M92" s="27" t="s">
        <v>226</v>
      </c>
      <c r="N92" s="27"/>
      <c r="O92" s="27"/>
      <c r="P92" s="27"/>
      <c r="Q92" s="31" t="s">
        <v>55</v>
      </c>
      <c r="R92" s="31"/>
    </row>
    <row r="93" spans="1:18" ht="18">
      <c r="A93" s="18" t="s">
        <v>13</v>
      </c>
      <c r="B93" s="18" t="s">
        <v>4</v>
      </c>
      <c r="C93" s="19" t="s">
        <v>5</v>
      </c>
      <c r="D93" s="19" t="s">
        <v>0</v>
      </c>
      <c r="E93" s="20" t="s">
        <v>12</v>
      </c>
      <c r="F93" s="20"/>
      <c r="G93" s="20"/>
      <c r="H93" s="19" t="s">
        <v>1</v>
      </c>
      <c r="I93" s="20" t="s">
        <v>12</v>
      </c>
      <c r="J93" s="20"/>
      <c r="K93" s="20"/>
      <c r="L93" s="20"/>
      <c r="M93" s="19" t="s">
        <v>2</v>
      </c>
      <c r="N93" s="20" t="s">
        <v>12</v>
      </c>
      <c r="O93" s="20"/>
      <c r="P93" s="20"/>
      <c r="Q93" s="19" t="s">
        <v>3</v>
      </c>
      <c r="R93" s="19" t="s">
        <v>12</v>
      </c>
    </row>
    <row r="94" spans="1:18" ht="20.25" customHeight="1">
      <c r="A94" s="25" t="s">
        <v>88</v>
      </c>
      <c r="B94" s="2" t="s">
        <v>7</v>
      </c>
      <c r="C94" s="14">
        <v>70</v>
      </c>
      <c r="D94" s="27" t="s">
        <v>258</v>
      </c>
      <c r="E94" s="27"/>
      <c r="F94" s="27"/>
      <c r="G94" s="27"/>
      <c r="H94" s="28" t="s">
        <v>259</v>
      </c>
      <c r="I94" s="28"/>
      <c r="J94" s="28"/>
      <c r="K94" s="28"/>
      <c r="L94" s="28"/>
      <c r="M94" s="27" t="s">
        <v>260</v>
      </c>
      <c r="N94" s="27"/>
      <c r="O94" s="27"/>
      <c r="P94" s="27"/>
      <c r="Q94" s="31" t="s">
        <v>75</v>
      </c>
      <c r="R94" s="31"/>
    </row>
    <row r="95" spans="1:18" ht="20.25" customHeight="1">
      <c r="A95" s="25"/>
      <c r="B95" s="2" t="s">
        <v>8</v>
      </c>
      <c r="C95" s="14">
        <v>172</v>
      </c>
      <c r="D95" s="27" t="s">
        <v>261</v>
      </c>
      <c r="E95" s="27"/>
      <c r="F95" s="27"/>
      <c r="G95" s="27"/>
      <c r="H95" s="28" t="s">
        <v>262</v>
      </c>
      <c r="I95" s="28"/>
      <c r="J95" s="28"/>
      <c r="K95" s="28"/>
      <c r="L95" s="28"/>
      <c r="M95" s="27" t="s">
        <v>122</v>
      </c>
      <c r="N95" s="27"/>
      <c r="O95" s="27"/>
      <c r="P95" s="27"/>
      <c r="Q95" s="31" t="s">
        <v>31</v>
      </c>
      <c r="R95" s="31"/>
    </row>
    <row r="96" spans="1:18" ht="20.25" customHeight="1">
      <c r="A96" s="25"/>
      <c r="B96" s="2" t="s">
        <v>9</v>
      </c>
      <c r="C96" s="14">
        <v>409</v>
      </c>
      <c r="D96" s="27" t="s">
        <v>170</v>
      </c>
      <c r="E96" s="27"/>
      <c r="F96" s="27"/>
      <c r="G96" s="27"/>
      <c r="H96" s="28" t="s">
        <v>171</v>
      </c>
      <c r="I96" s="28"/>
      <c r="J96" s="28"/>
      <c r="K96" s="28"/>
      <c r="L96" s="28"/>
      <c r="M96" s="27" t="s">
        <v>172</v>
      </c>
      <c r="N96" s="27"/>
      <c r="O96" s="27"/>
      <c r="P96" s="27"/>
      <c r="Q96" s="31" t="s">
        <v>25</v>
      </c>
      <c r="R96" s="31"/>
    </row>
    <row r="97" spans="1:18" ht="20.25" customHeight="1">
      <c r="A97" s="25"/>
      <c r="B97" s="2" t="s">
        <v>9</v>
      </c>
      <c r="C97" s="14">
        <v>567</v>
      </c>
      <c r="D97" s="27" t="s">
        <v>173</v>
      </c>
      <c r="E97" s="27"/>
      <c r="F97" s="27"/>
      <c r="G97" s="27"/>
      <c r="H97" s="28" t="s">
        <v>174</v>
      </c>
      <c r="I97" s="28"/>
      <c r="J97" s="28"/>
      <c r="K97" s="28"/>
      <c r="L97" s="28"/>
      <c r="M97" s="27" t="s">
        <v>175</v>
      </c>
      <c r="N97" s="27"/>
      <c r="O97" s="27"/>
      <c r="P97" s="27"/>
      <c r="Q97" s="31" t="s">
        <v>65</v>
      </c>
      <c r="R97" s="31"/>
    </row>
    <row r="98" spans="1:18" ht="20.25" customHeight="1">
      <c r="A98" s="25"/>
      <c r="B98" s="2" t="s">
        <v>10</v>
      </c>
      <c r="C98" s="14">
        <v>479</v>
      </c>
      <c r="D98" s="27" t="s">
        <v>176</v>
      </c>
      <c r="E98" s="27"/>
      <c r="F98" s="27"/>
      <c r="G98" s="27"/>
      <c r="H98" s="28" t="s">
        <v>177</v>
      </c>
      <c r="I98" s="28"/>
      <c r="J98" s="28"/>
      <c r="K98" s="28"/>
      <c r="L98" s="28"/>
      <c r="M98" s="27" t="s">
        <v>178</v>
      </c>
      <c r="N98" s="27"/>
      <c r="O98" s="27"/>
      <c r="P98" s="27"/>
      <c r="Q98" s="31" t="s">
        <v>47</v>
      </c>
      <c r="R98" s="31"/>
    </row>
    <row r="99" spans="1:18" ht="20.25" customHeight="1">
      <c r="A99" s="25"/>
      <c r="B99" s="2" t="s">
        <v>10</v>
      </c>
      <c r="C99" s="14">
        <v>8</v>
      </c>
      <c r="D99" s="27" t="s">
        <v>179</v>
      </c>
      <c r="E99" s="27"/>
      <c r="F99" s="27"/>
      <c r="G99" s="27"/>
      <c r="H99" s="28" t="s">
        <v>180</v>
      </c>
      <c r="I99" s="28"/>
      <c r="J99" s="28"/>
      <c r="K99" s="28"/>
      <c r="L99" s="28"/>
      <c r="M99" s="27" t="s">
        <v>145</v>
      </c>
      <c r="N99" s="27"/>
      <c r="O99" s="27"/>
      <c r="P99" s="27"/>
      <c r="Q99" s="31" t="s">
        <v>49</v>
      </c>
      <c r="R99" s="31"/>
    </row>
    <row r="100" spans="1:18" ht="20.25" customHeight="1">
      <c r="A100" s="25"/>
      <c r="B100" s="2" t="s">
        <v>11</v>
      </c>
      <c r="C100" s="14">
        <v>498</v>
      </c>
      <c r="D100" s="27" t="s">
        <v>181</v>
      </c>
      <c r="E100" s="27"/>
      <c r="F100" s="27"/>
      <c r="G100" s="27"/>
      <c r="H100" s="28" t="s">
        <v>182</v>
      </c>
      <c r="I100" s="28"/>
      <c r="J100" s="28"/>
      <c r="K100" s="28"/>
      <c r="L100" s="28"/>
      <c r="M100" s="27" t="s">
        <v>178</v>
      </c>
      <c r="N100" s="27"/>
      <c r="O100" s="27"/>
      <c r="P100" s="27"/>
      <c r="Q100" s="31" t="s">
        <v>47</v>
      </c>
      <c r="R100" s="31"/>
    </row>
    <row r="101" spans="1:18" ht="20.25" customHeight="1">
      <c r="A101" s="25"/>
      <c r="B101" s="2" t="s">
        <v>11</v>
      </c>
      <c r="C101" s="14">
        <v>483</v>
      </c>
      <c r="D101" s="27" t="s">
        <v>183</v>
      </c>
      <c r="E101" s="27"/>
      <c r="F101" s="27"/>
      <c r="G101" s="27"/>
      <c r="H101" s="28" t="s">
        <v>184</v>
      </c>
      <c r="I101" s="28"/>
      <c r="J101" s="28"/>
      <c r="K101" s="28"/>
      <c r="L101" s="28"/>
      <c r="M101" s="27" t="s">
        <v>178</v>
      </c>
      <c r="N101" s="27"/>
      <c r="O101" s="27"/>
      <c r="P101" s="27"/>
      <c r="Q101" s="31" t="s">
        <v>47</v>
      </c>
      <c r="R101" s="31"/>
    </row>
    <row r="102" spans="1:18" ht="18">
      <c r="A102" s="18" t="s">
        <v>13</v>
      </c>
      <c r="B102" s="18" t="s">
        <v>4</v>
      </c>
      <c r="C102" s="19" t="s">
        <v>5</v>
      </c>
      <c r="D102" s="19" t="s">
        <v>0</v>
      </c>
      <c r="E102" s="20" t="s">
        <v>12</v>
      </c>
      <c r="F102" s="20"/>
      <c r="G102" s="20"/>
      <c r="H102" s="19" t="s">
        <v>1</v>
      </c>
      <c r="I102" s="20" t="s">
        <v>12</v>
      </c>
      <c r="J102" s="20"/>
      <c r="K102" s="20"/>
      <c r="L102" s="20"/>
      <c r="M102" s="19" t="s">
        <v>2</v>
      </c>
      <c r="N102" s="20" t="s">
        <v>12</v>
      </c>
      <c r="O102" s="20"/>
      <c r="P102" s="20"/>
      <c r="Q102" s="19" t="s">
        <v>3</v>
      </c>
      <c r="R102" s="19" t="s">
        <v>12</v>
      </c>
    </row>
    <row r="103" spans="1:18" ht="20.25" customHeight="1">
      <c r="A103" s="25" t="s">
        <v>89</v>
      </c>
      <c r="B103" s="2" t="s">
        <v>7</v>
      </c>
      <c r="C103" s="14">
        <v>21</v>
      </c>
      <c r="D103" s="27" t="s">
        <v>349</v>
      </c>
      <c r="E103" s="27"/>
      <c r="F103" s="27"/>
      <c r="G103" s="27"/>
      <c r="H103" s="28" t="s">
        <v>350</v>
      </c>
      <c r="I103" s="28"/>
      <c r="J103" s="28"/>
      <c r="K103" s="28"/>
      <c r="L103" s="28"/>
      <c r="M103" s="27" t="s">
        <v>130</v>
      </c>
      <c r="N103" s="27"/>
      <c r="O103" s="27"/>
      <c r="P103" s="27"/>
      <c r="Q103" s="31" t="s">
        <v>21</v>
      </c>
      <c r="R103" s="31"/>
    </row>
    <row r="104" spans="1:18" ht="20.25" customHeight="1">
      <c r="A104" s="25"/>
      <c r="B104" s="2" t="s">
        <v>8</v>
      </c>
      <c r="C104" s="14">
        <v>184</v>
      </c>
      <c r="D104" s="27" t="s">
        <v>351</v>
      </c>
      <c r="E104" s="27"/>
      <c r="F104" s="27"/>
      <c r="G104" s="27"/>
      <c r="H104" s="28" t="s">
        <v>352</v>
      </c>
      <c r="I104" s="28"/>
      <c r="J104" s="28"/>
      <c r="K104" s="28"/>
      <c r="L104" s="28"/>
      <c r="M104" s="27" t="s">
        <v>122</v>
      </c>
      <c r="N104" s="27"/>
      <c r="O104" s="27"/>
      <c r="P104" s="27"/>
      <c r="Q104" s="31" t="s">
        <v>31</v>
      </c>
      <c r="R104" s="31"/>
    </row>
    <row r="105" spans="1:18" ht="20.25" customHeight="1">
      <c r="A105" s="25"/>
      <c r="B105" s="2" t="s">
        <v>9</v>
      </c>
      <c r="C105" s="14">
        <v>157</v>
      </c>
      <c r="D105" s="27" t="s">
        <v>326</v>
      </c>
      <c r="E105" s="27"/>
      <c r="F105" s="27"/>
      <c r="G105" s="27"/>
      <c r="H105" s="28" t="s">
        <v>327</v>
      </c>
      <c r="I105" s="28"/>
      <c r="J105" s="28"/>
      <c r="K105" s="28"/>
      <c r="L105" s="28"/>
      <c r="M105" s="27" t="s">
        <v>139</v>
      </c>
      <c r="N105" s="27"/>
      <c r="O105" s="27"/>
      <c r="P105" s="27"/>
      <c r="Q105" s="31" t="s">
        <v>31</v>
      </c>
      <c r="R105" s="31"/>
    </row>
    <row r="106" spans="1:18" ht="20.25" customHeight="1">
      <c r="A106" s="25"/>
      <c r="B106" s="2" t="s">
        <v>9</v>
      </c>
      <c r="C106" s="14">
        <v>233</v>
      </c>
      <c r="D106" s="27" t="s">
        <v>328</v>
      </c>
      <c r="E106" s="27"/>
      <c r="F106" s="27"/>
      <c r="G106" s="27"/>
      <c r="H106" s="28" t="s">
        <v>329</v>
      </c>
      <c r="I106" s="28"/>
      <c r="J106" s="28"/>
      <c r="K106" s="28"/>
      <c r="L106" s="28"/>
      <c r="M106" s="27" t="s">
        <v>276</v>
      </c>
      <c r="N106" s="27"/>
      <c r="O106" s="27"/>
      <c r="P106" s="27"/>
      <c r="Q106" s="31" t="s">
        <v>25</v>
      </c>
      <c r="R106" s="31"/>
    </row>
    <row r="107" spans="1:18" ht="20.25" customHeight="1">
      <c r="A107" s="25"/>
      <c r="B107" s="2" t="s">
        <v>10</v>
      </c>
      <c r="C107" s="14">
        <v>404</v>
      </c>
      <c r="D107" s="27" t="s">
        <v>330</v>
      </c>
      <c r="E107" s="27"/>
      <c r="F107" s="27"/>
      <c r="G107" s="27"/>
      <c r="H107" s="28" t="s">
        <v>331</v>
      </c>
      <c r="I107" s="28"/>
      <c r="J107" s="28"/>
      <c r="K107" s="28"/>
      <c r="L107" s="28"/>
      <c r="M107" s="27" t="s">
        <v>332</v>
      </c>
      <c r="N107" s="27"/>
      <c r="O107" s="27"/>
      <c r="P107" s="27"/>
      <c r="Q107" s="31" t="s">
        <v>25</v>
      </c>
      <c r="R107" s="31"/>
    </row>
    <row r="108" spans="1:18" ht="20.25" customHeight="1">
      <c r="A108" s="25"/>
      <c r="B108" s="2" t="s">
        <v>10</v>
      </c>
      <c r="C108" s="14">
        <v>283</v>
      </c>
      <c r="D108" s="27" t="s">
        <v>333</v>
      </c>
      <c r="E108" s="27"/>
      <c r="F108" s="27"/>
      <c r="G108" s="27"/>
      <c r="H108" s="28" t="s">
        <v>334</v>
      </c>
      <c r="I108" s="28"/>
      <c r="J108" s="28"/>
      <c r="K108" s="28"/>
      <c r="L108" s="28"/>
      <c r="M108" s="27" t="s">
        <v>335</v>
      </c>
      <c r="N108" s="27"/>
      <c r="O108" s="27"/>
      <c r="P108" s="27"/>
      <c r="Q108" s="31" t="s">
        <v>25</v>
      </c>
      <c r="R108" s="31"/>
    </row>
    <row r="109" spans="1:18" ht="20.25" customHeight="1">
      <c r="A109" s="25"/>
      <c r="B109" s="2" t="s">
        <v>11</v>
      </c>
      <c r="C109" s="14">
        <v>173</v>
      </c>
      <c r="D109" s="27" t="s">
        <v>336</v>
      </c>
      <c r="E109" s="27"/>
      <c r="F109" s="27"/>
      <c r="G109" s="27"/>
      <c r="H109" s="28" t="s">
        <v>337</v>
      </c>
      <c r="I109" s="28"/>
      <c r="J109" s="28"/>
      <c r="K109" s="28"/>
      <c r="L109" s="28"/>
      <c r="M109" s="27" t="s">
        <v>338</v>
      </c>
      <c r="N109" s="27"/>
      <c r="O109" s="27"/>
      <c r="P109" s="27"/>
      <c r="Q109" s="31" t="s">
        <v>31</v>
      </c>
      <c r="R109" s="31"/>
    </row>
    <row r="110" spans="1:18" ht="20.25" customHeight="1">
      <c r="A110" s="25"/>
      <c r="B110" s="2" t="s">
        <v>11</v>
      </c>
      <c r="C110" s="14">
        <v>452</v>
      </c>
      <c r="D110" s="27" t="s">
        <v>339</v>
      </c>
      <c r="E110" s="27"/>
      <c r="F110" s="27"/>
      <c r="G110" s="27"/>
      <c r="H110" s="28" t="s">
        <v>340</v>
      </c>
      <c r="I110" s="28"/>
      <c r="J110" s="28"/>
      <c r="K110" s="28"/>
      <c r="L110" s="28"/>
      <c r="M110" s="27" t="s">
        <v>155</v>
      </c>
      <c r="N110" s="27"/>
      <c r="O110" s="27"/>
      <c r="P110" s="27"/>
      <c r="Q110" s="31" t="s">
        <v>43</v>
      </c>
      <c r="R110" s="31"/>
    </row>
    <row r="111" spans="1:18" ht="20.25" customHeight="1">
      <c r="A111" s="24"/>
      <c r="B111" s="2"/>
      <c r="C111" s="14"/>
      <c r="D111" s="14"/>
      <c r="E111" s="14"/>
      <c r="F111" s="14"/>
      <c r="G111" s="14"/>
      <c r="H111" s="23"/>
      <c r="I111" s="23"/>
      <c r="J111" s="23"/>
      <c r="K111" s="23"/>
      <c r="L111" s="23"/>
      <c r="M111" s="14"/>
      <c r="N111" s="14"/>
      <c r="O111" s="14"/>
      <c r="P111" s="14"/>
      <c r="Q111" s="22"/>
      <c r="R111" s="22"/>
    </row>
    <row r="112" spans="1:18" ht="20.25" customHeight="1">
      <c r="A112" s="24"/>
      <c r="B112" s="2"/>
      <c r="C112" s="14"/>
      <c r="D112" s="14"/>
      <c r="E112" s="14"/>
      <c r="F112" s="14"/>
      <c r="G112" s="14"/>
      <c r="H112" s="23"/>
      <c r="I112" s="23"/>
      <c r="J112" s="23"/>
      <c r="K112" s="23"/>
      <c r="L112" s="23"/>
      <c r="M112" s="14"/>
      <c r="N112" s="14"/>
      <c r="O112" s="14"/>
      <c r="P112" s="14"/>
      <c r="Q112" s="22"/>
      <c r="R112" s="22"/>
    </row>
    <row r="113" spans="1:18" ht="20.25" customHeight="1">
      <c r="A113" s="24"/>
      <c r="B113" s="2"/>
      <c r="C113" s="14"/>
      <c r="D113" s="14"/>
      <c r="E113" s="14"/>
      <c r="F113" s="14"/>
      <c r="G113" s="14"/>
      <c r="H113" s="23"/>
      <c r="I113" s="23"/>
      <c r="J113" s="23"/>
      <c r="K113" s="23"/>
      <c r="L113" s="23"/>
      <c r="M113" s="14"/>
      <c r="N113" s="14"/>
      <c r="O113" s="14"/>
      <c r="P113" s="14"/>
      <c r="Q113" s="22"/>
      <c r="R113" s="22"/>
    </row>
    <row r="114" spans="1:18" ht="18">
      <c r="A114" s="18" t="s">
        <v>13</v>
      </c>
      <c r="B114" s="18" t="s">
        <v>4</v>
      </c>
      <c r="C114" s="19" t="s">
        <v>5</v>
      </c>
      <c r="D114" s="19" t="s">
        <v>0</v>
      </c>
      <c r="E114" s="20" t="s">
        <v>12</v>
      </c>
      <c r="F114" s="20"/>
      <c r="G114" s="20"/>
      <c r="H114" s="19" t="s">
        <v>1</v>
      </c>
      <c r="I114" s="20" t="s">
        <v>12</v>
      </c>
      <c r="J114" s="20"/>
      <c r="K114" s="20"/>
      <c r="L114" s="20"/>
      <c r="M114" s="19" t="s">
        <v>2</v>
      </c>
      <c r="N114" s="20" t="s">
        <v>12</v>
      </c>
      <c r="O114" s="20"/>
      <c r="P114" s="20"/>
      <c r="Q114" s="19" t="s">
        <v>3</v>
      </c>
      <c r="R114" s="19" t="s">
        <v>12</v>
      </c>
    </row>
    <row r="115" spans="1:18" ht="20.25" customHeight="1">
      <c r="A115" s="25" t="s">
        <v>90</v>
      </c>
      <c r="B115" s="2" t="s">
        <v>7</v>
      </c>
      <c r="C115" s="14">
        <v>282</v>
      </c>
      <c r="D115" s="27" t="s">
        <v>274</v>
      </c>
      <c r="E115" s="27"/>
      <c r="F115" s="27"/>
      <c r="G115" s="27"/>
      <c r="H115" s="28" t="s">
        <v>275</v>
      </c>
      <c r="I115" s="28"/>
      <c r="J115" s="28"/>
      <c r="K115" s="28"/>
      <c r="L115" s="28"/>
      <c r="M115" s="27" t="s">
        <v>276</v>
      </c>
      <c r="N115" s="27"/>
      <c r="O115" s="27"/>
      <c r="P115" s="27"/>
      <c r="Q115" s="31" t="s">
        <v>25</v>
      </c>
      <c r="R115" s="31"/>
    </row>
    <row r="116" spans="1:18" ht="20.25" customHeight="1">
      <c r="A116" s="25"/>
      <c r="B116" s="2" t="s">
        <v>8</v>
      </c>
      <c r="C116" s="14">
        <v>592</v>
      </c>
      <c r="D116" s="27" t="s">
        <v>277</v>
      </c>
      <c r="E116" s="27"/>
      <c r="F116" s="27"/>
      <c r="G116" s="27"/>
      <c r="H116" s="28" t="s">
        <v>278</v>
      </c>
      <c r="I116" s="28"/>
      <c r="J116" s="28"/>
      <c r="K116" s="28"/>
      <c r="L116" s="28"/>
      <c r="M116" s="27" t="s">
        <v>150</v>
      </c>
      <c r="N116" s="27"/>
      <c r="O116" s="27"/>
      <c r="P116" s="27"/>
      <c r="Q116" s="31" t="s">
        <v>57</v>
      </c>
      <c r="R116" s="31"/>
    </row>
    <row r="117" spans="1:18" ht="20.25" customHeight="1">
      <c r="A117" s="25"/>
      <c r="B117" s="2" t="s">
        <v>9</v>
      </c>
      <c r="C117" s="14">
        <v>159</v>
      </c>
      <c r="D117" s="27" t="s">
        <v>120</v>
      </c>
      <c r="E117" s="27"/>
      <c r="F117" s="27"/>
      <c r="G117" s="27"/>
      <c r="H117" s="28" t="s">
        <v>121</v>
      </c>
      <c r="I117" s="28"/>
      <c r="J117" s="28"/>
      <c r="K117" s="28"/>
      <c r="L117" s="28"/>
      <c r="M117" s="27" t="s">
        <v>122</v>
      </c>
      <c r="N117" s="27"/>
      <c r="O117" s="27"/>
      <c r="P117" s="27"/>
      <c r="Q117" s="31" t="s">
        <v>31</v>
      </c>
      <c r="R117" s="31"/>
    </row>
    <row r="118" spans="1:18" ht="20.25" customHeight="1">
      <c r="A118" s="25"/>
      <c r="B118" s="2" t="s">
        <v>9</v>
      </c>
      <c r="C118" s="14">
        <v>176</v>
      </c>
      <c r="D118" s="27" t="s">
        <v>123</v>
      </c>
      <c r="E118" s="27"/>
      <c r="F118" s="27"/>
      <c r="G118" s="27"/>
      <c r="H118" s="28" t="s">
        <v>124</v>
      </c>
      <c r="I118" s="28"/>
      <c r="J118" s="28"/>
      <c r="K118" s="28"/>
      <c r="L118" s="28"/>
      <c r="M118" s="27" t="s">
        <v>122</v>
      </c>
      <c r="N118" s="27"/>
      <c r="O118" s="27"/>
      <c r="P118" s="27"/>
      <c r="Q118" s="31" t="s">
        <v>31</v>
      </c>
      <c r="R118" s="31"/>
    </row>
    <row r="119" spans="1:18" ht="20.25" customHeight="1">
      <c r="A119" s="25"/>
      <c r="B119" s="2" t="s">
        <v>10</v>
      </c>
      <c r="C119" s="14">
        <v>513</v>
      </c>
      <c r="D119" s="27" t="s">
        <v>125</v>
      </c>
      <c r="E119" s="27"/>
      <c r="F119" s="27"/>
      <c r="G119" s="27"/>
      <c r="H119" s="28" t="s">
        <v>126</v>
      </c>
      <c r="I119" s="28"/>
      <c r="J119" s="28"/>
      <c r="K119" s="28"/>
      <c r="L119" s="28"/>
      <c r="M119" s="27" t="s">
        <v>127</v>
      </c>
      <c r="N119" s="27"/>
      <c r="O119" s="27"/>
      <c r="P119" s="27"/>
      <c r="Q119" s="31" t="s">
        <v>59</v>
      </c>
      <c r="R119" s="31"/>
    </row>
    <row r="120" spans="1:18" ht="20.25" customHeight="1">
      <c r="A120" s="25"/>
      <c r="B120" s="2" t="s">
        <v>10</v>
      </c>
      <c r="C120" s="14">
        <v>43</v>
      </c>
      <c r="D120" s="27" t="s">
        <v>128</v>
      </c>
      <c r="E120" s="27"/>
      <c r="F120" s="27"/>
      <c r="G120" s="27"/>
      <c r="H120" s="28" t="s">
        <v>129</v>
      </c>
      <c r="I120" s="28"/>
      <c r="J120" s="28"/>
      <c r="K120" s="28"/>
      <c r="L120" s="28"/>
      <c r="M120" s="27" t="s">
        <v>130</v>
      </c>
      <c r="N120" s="27"/>
      <c r="O120" s="27"/>
      <c r="P120" s="27"/>
      <c r="Q120" s="31" t="s">
        <v>21</v>
      </c>
      <c r="R120" s="31"/>
    </row>
    <row r="121" spans="1:18" ht="20.25" customHeight="1">
      <c r="A121" s="25"/>
      <c r="B121" s="2" t="s">
        <v>11</v>
      </c>
      <c r="C121" s="14">
        <v>303</v>
      </c>
      <c r="D121" s="27" t="s">
        <v>131</v>
      </c>
      <c r="E121" s="27"/>
      <c r="F121" s="27"/>
      <c r="G121" s="27"/>
      <c r="H121" s="28" t="s">
        <v>132</v>
      </c>
      <c r="I121" s="28"/>
      <c r="J121" s="28"/>
      <c r="K121" s="28"/>
      <c r="L121" s="28"/>
      <c r="M121" s="27" t="s">
        <v>133</v>
      </c>
      <c r="N121" s="27"/>
      <c r="O121" s="27"/>
      <c r="P121" s="27"/>
      <c r="Q121" s="31" t="s">
        <v>25</v>
      </c>
      <c r="R121" s="31"/>
    </row>
    <row r="122" spans="1:18" ht="20.25" customHeight="1">
      <c r="A122" s="25"/>
      <c r="B122" s="2" t="s">
        <v>11</v>
      </c>
      <c r="C122" s="14">
        <v>577</v>
      </c>
      <c r="D122" s="27" t="s">
        <v>134</v>
      </c>
      <c r="E122" s="27"/>
      <c r="F122" s="27"/>
      <c r="G122" s="27"/>
      <c r="H122" s="28" t="s">
        <v>135</v>
      </c>
      <c r="I122" s="28"/>
      <c r="J122" s="28"/>
      <c r="K122" s="28"/>
      <c r="L122" s="28"/>
      <c r="M122" s="27" t="s">
        <v>136</v>
      </c>
      <c r="N122" s="27"/>
      <c r="O122" s="27"/>
      <c r="P122" s="27"/>
      <c r="Q122" s="31" t="s">
        <v>25</v>
      </c>
      <c r="R122" s="31"/>
    </row>
    <row r="123" spans="1:18" ht="18">
      <c r="A123" s="18" t="s">
        <v>13</v>
      </c>
      <c r="B123" s="18" t="s">
        <v>4</v>
      </c>
      <c r="C123" s="19" t="s">
        <v>5</v>
      </c>
      <c r="D123" s="19" t="s">
        <v>0</v>
      </c>
      <c r="E123" s="20" t="s">
        <v>12</v>
      </c>
      <c r="F123" s="20"/>
      <c r="G123" s="20"/>
      <c r="H123" s="19" t="s">
        <v>1</v>
      </c>
      <c r="I123" s="20" t="s">
        <v>12</v>
      </c>
      <c r="J123" s="20"/>
      <c r="K123" s="20"/>
      <c r="L123" s="20"/>
      <c r="M123" s="19" t="s">
        <v>2</v>
      </c>
      <c r="N123" s="20" t="s">
        <v>12</v>
      </c>
      <c r="O123" s="20"/>
      <c r="P123" s="20"/>
      <c r="Q123" s="19" t="s">
        <v>3</v>
      </c>
      <c r="R123" s="19" t="s">
        <v>12</v>
      </c>
    </row>
    <row r="124" spans="1:18" ht="20.25" customHeight="1">
      <c r="A124" s="25" t="s">
        <v>91</v>
      </c>
      <c r="B124" s="2" t="s">
        <v>7</v>
      </c>
      <c r="C124" s="14">
        <v>300</v>
      </c>
      <c r="D124" s="27" t="s">
        <v>284</v>
      </c>
      <c r="E124" s="27"/>
      <c r="F124" s="27"/>
      <c r="G124" s="27"/>
      <c r="H124" s="28" t="s">
        <v>264</v>
      </c>
      <c r="I124" s="28"/>
      <c r="J124" s="28"/>
      <c r="K124" s="28"/>
      <c r="L124" s="28"/>
      <c r="M124" s="27" t="s">
        <v>285</v>
      </c>
      <c r="N124" s="27"/>
      <c r="O124" s="27"/>
      <c r="P124" s="27"/>
      <c r="Q124" s="31" t="s">
        <v>25</v>
      </c>
      <c r="R124" s="31"/>
    </row>
    <row r="125" spans="1:18" ht="20.25" customHeight="1">
      <c r="A125" s="25"/>
      <c r="B125" s="2" t="s">
        <v>8</v>
      </c>
      <c r="C125" s="14">
        <v>298</v>
      </c>
      <c r="D125" s="27" t="s">
        <v>286</v>
      </c>
      <c r="E125" s="27"/>
      <c r="F125" s="27"/>
      <c r="G125" s="27"/>
      <c r="H125" s="28" t="s">
        <v>287</v>
      </c>
      <c r="I125" s="28"/>
      <c r="J125" s="28"/>
      <c r="K125" s="28"/>
      <c r="L125" s="28"/>
      <c r="M125" s="27" t="s">
        <v>288</v>
      </c>
      <c r="N125" s="27"/>
      <c r="O125" s="27"/>
      <c r="P125" s="27"/>
      <c r="Q125" s="31" t="s">
        <v>25</v>
      </c>
      <c r="R125" s="31"/>
    </row>
    <row r="126" spans="1:18" ht="20.25" customHeight="1">
      <c r="A126" s="25"/>
      <c r="B126" s="2" t="s">
        <v>9</v>
      </c>
      <c r="C126" s="14">
        <v>167</v>
      </c>
      <c r="D126" s="27" t="s">
        <v>137</v>
      </c>
      <c r="E126" s="27"/>
      <c r="F126" s="27"/>
      <c r="G126" s="27"/>
      <c r="H126" s="28" t="s">
        <v>138</v>
      </c>
      <c r="I126" s="28"/>
      <c r="J126" s="28"/>
      <c r="K126" s="28"/>
      <c r="L126" s="28"/>
      <c r="M126" s="27" t="s">
        <v>139</v>
      </c>
      <c r="N126" s="27"/>
      <c r="O126" s="27"/>
      <c r="P126" s="27"/>
      <c r="Q126" s="31" t="s">
        <v>31</v>
      </c>
      <c r="R126" s="31"/>
    </row>
    <row r="127" spans="1:18" ht="20.25" customHeight="1">
      <c r="A127" s="25"/>
      <c r="B127" s="2" t="s">
        <v>9</v>
      </c>
      <c r="C127" s="14">
        <v>51</v>
      </c>
      <c r="D127" s="27" t="s">
        <v>140</v>
      </c>
      <c r="E127" s="27"/>
      <c r="F127" s="27"/>
      <c r="G127" s="27"/>
      <c r="H127" s="28" t="s">
        <v>141</v>
      </c>
      <c r="I127" s="28"/>
      <c r="J127" s="28"/>
      <c r="K127" s="28"/>
      <c r="L127" s="28"/>
      <c r="M127" s="27" t="s">
        <v>142</v>
      </c>
      <c r="N127" s="27"/>
      <c r="O127" s="27"/>
      <c r="P127" s="27"/>
      <c r="Q127" s="31" t="s">
        <v>21</v>
      </c>
      <c r="R127" s="31"/>
    </row>
    <row r="128" spans="1:18" ht="20.25" customHeight="1">
      <c r="A128" s="25"/>
      <c r="B128" s="2" t="s">
        <v>10</v>
      </c>
      <c r="C128" s="14">
        <v>11</v>
      </c>
      <c r="D128" s="27" t="s">
        <v>143</v>
      </c>
      <c r="E128" s="27"/>
      <c r="F128" s="27"/>
      <c r="G128" s="27"/>
      <c r="H128" s="28" t="s">
        <v>144</v>
      </c>
      <c r="I128" s="28"/>
      <c r="J128" s="28"/>
      <c r="K128" s="28"/>
      <c r="L128" s="28"/>
      <c r="M128" s="27" t="s">
        <v>145</v>
      </c>
      <c r="N128" s="27"/>
      <c r="O128" s="27"/>
      <c r="P128" s="27"/>
      <c r="Q128" s="31" t="s">
        <v>49</v>
      </c>
      <c r="R128" s="31"/>
    </row>
    <row r="129" spans="1:18" ht="20.25" customHeight="1">
      <c r="A129" s="25"/>
      <c r="B129" s="2" t="s">
        <v>10</v>
      </c>
      <c r="C129" s="14">
        <v>158</v>
      </c>
      <c r="D129" s="27" t="s">
        <v>146</v>
      </c>
      <c r="E129" s="27"/>
      <c r="F129" s="27"/>
      <c r="G129" s="27"/>
      <c r="H129" s="28" t="s">
        <v>147</v>
      </c>
      <c r="I129" s="28"/>
      <c r="J129" s="28"/>
      <c r="K129" s="28"/>
      <c r="L129" s="28"/>
      <c r="M129" s="27" t="s">
        <v>122</v>
      </c>
      <c r="N129" s="27"/>
      <c r="O129" s="27"/>
      <c r="P129" s="27"/>
      <c r="Q129" s="31" t="s">
        <v>31</v>
      </c>
      <c r="R129" s="31"/>
    </row>
    <row r="130" spans="1:18" ht="20.25" customHeight="1">
      <c r="A130" s="25"/>
      <c r="B130" s="2" t="s">
        <v>11</v>
      </c>
      <c r="C130" s="14">
        <v>597</v>
      </c>
      <c r="D130" s="27" t="s">
        <v>148</v>
      </c>
      <c r="E130" s="27"/>
      <c r="F130" s="27"/>
      <c r="G130" s="27"/>
      <c r="H130" s="28" t="s">
        <v>149</v>
      </c>
      <c r="I130" s="28"/>
      <c r="J130" s="28"/>
      <c r="K130" s="28"/>
      <c r="L130" s="28"/>
      <c r="M130" s="27" t="s">
        <v>150</v>
      </c>
      <c r="N130" s="27"/>
      <c r="O130" s="27"/>
      <c r="P130" s="27"/>
      <c r="Q130" s="31" t="s">
        <v>57</v>
      </c>
      <c r="R130" s="31"/>
    </row>
    <row r="131" spans="1:18" ht="20.25" customHeight="1">
      <c r="A131" s="25"/>
      <c r="B131" s="2" t="s">
        <v>11</v>
      </c>
      <c r="C131" s="14">
        <v>204</v>
      </c>
      <c r="D131" s="27" t="s">
        <v>151</v>
      </c>
      <c r="E131" s="27"/>
      <c r="F131" s="27"/>
      <c r="G131" s="27"/>
      <c r="H131" s="28" t="s">
        <v>152</v>
      </c>
      <c r="I131" s="28"/>
      <c r="J131" s="28"/>
      <c r="K131" s="28"/>
      <c r="L131" s="28"/>
      <c r="M131" s="27" t="s">
        <v>122</v>
      </c>
      <c r="N131" s="27"/>
      <c r="O131" s="27"/>
      <c r="P131" s="27"/>
      <c r="Q131" s="31" t="s">
        <v>31</v>
      </c>
      <c r="R131" s="31"/>
    </row>
  </sheetData>
  <mergeCells count="454">
    <mergeCell ref="D33:G33"/>
    <mergeCell ref="H33:L33"/>
    <mergeCell ref="M33:P33"/>
    <mergeCell ref="Q33:R33"/>
    <mergeCell ref="D32:G32"/>
    <mergeCell ref="H32:L32"/>
    <mergeCell ref="M32:P32"/>
    <mergeCell ref="Q32:R32"/>
    <mergeCell ref="D104:G104"/>
    <mergeCell ref="H104:L104"/>
    <mergeCell ref="M104:P104"/>
    <mergeCell ref="Q104:R104"/>
    <mergeCell ref="D103:G103"/>
    <mergeCell ref="H103:L103"/>
    <mergeCell ref="M103:P103"/>
    <mergeCell ref="Q103:R103"/>
    <mergeCell ref="D50:G50"/>
    <mergeCell ref="H50:L50"/>
    <mergeCell ref="M50:P50"/>
    <mergeCell ref="Q50:R50"/>
    <mergeCell ref="D49:G49"/>
    <mergeCell ref="H49:L49"/>
    <mergeCell ref="M49:P49"/>
    <mergeCell ref="Q49:R49"/>
    <mergeCell ref="D6:G6"/>
    <mergeCell ref="H6:L6"/>
    <mergeCell ref="M6:P6"/>
    <mergeCell ref="Q6:R6"/>
    <mergeCell ref="D5:G5"/>
    <mergeCell ref="H5:L5"/>
    <mergeCell ref="M5:P5"/>
    <mergeCell ref="Q5:R5"/>
    <mergeCell ref="D110:G110"/>
    <mergeCell ref="H110:L110"/>
    <mergeCell ref="M110:P110"/>
    <mergeCell ref="Q110:R110"/>
    <mergeCell ref="D109:G109"/>
    <mergeCell ref="H109:L109"/>
    <mergeCell ref="M109:P109"/>
    <mergeCell ref="Q109:R109"/>
    <mergeCell ref="D108:G108"/>
    <mergeCell ref="H108:L108"/>
    <mergeCell ref="M108:P108"/>
    <mergeCell ref="Q108:R108"/>
    <mergeCell ref="D107:G107"/>
    <mergeCell ref="H107:L107"/>
    <mergeCell ref="M107:P107"/>
    <mergeCell ref="Q107:R107"/>
    <mergeCell ref="D106:G106"/>
    <mergeCell ref="H106:L106"/>
    <mergeCell ref="M106:P106"/>
    <mergeCell ref="Q106:R106"/>
    <mergeCell ref="D105:G105"/>
    <mergeCell ref="H105:L105"/>
    <mergeCell ref="M105:P105"/>
    <mergeCell ref="Q105:R105"/>
    <mergeCell ref="D56:G56"/>
    <mergeCell ref="H56:L56"/>
    <mergeCell ref="M56:P56"/>
    <mergeCell ref="Q56:R56"/>
    <mergeCell ref="D55:G55"/>
    <mergeCell ref="H55:L55"/>
    <mergeCell ref="M55:P55"/>
    <mergeCell ref="Q55:R55"/>
    <mergeCell ref="D54:G54"/>
    <mergeCell ref="H54:L54"/>
    <mergeCell ref="M54:P54"/>
    <mergeCell ref="Q54:R54"/>
    <mergeCell ref="D53:G53"/>
    <mergeCell ref="H53:L53"/>
    <mergeCell ref="M53:P53"/>
    <mergeCell ref="Q53:R53"/>
    <mergeCell ref="D52:G52"/>
    <mergeCell ref="H52:L52"/>
    <mergeCell ref="M52:P52"/>
    <mergeCell ref="Q52:R52"/>
    <mergeCell ref="D51:G51"/>
    <mergeCell ref="H51:L51"/>
    <mergeCell ref="M51:P51"/>
    <mergeCell ref="Q51:R51"/>
    <mergeCell ref="D12:G12"/>
    <mergeCell ref="H12:L12"/>
    <mergeCell ref="M12:P12"/>
    <mergeCell ref="Q12:R12"/>
    <mergeCell ref="D11:G11"/>
    <mergeCell ref="H11:L11"/>
    <mergeCell ref="M11:P11"/>
    <mergeCell ref="Q11:R11"/>
    <mergeCell ref="D10:G10"/>
    <mergeCell ref="H10:L10"/>
    <mergeCell ref="M10:P10"/>
    <mergeCell ref="Q10:R10"/>
    <mergeCell ref="D9:G9"/>
    <mergeCell ref="H9:L9"/>
    <mergeCell ref="M9:P9"/>
    <mergeCell ref="Q9:R9"/>
    <mergeCell ref="D8:G8"/>
    <mergeCell ref="H8:L8"/>
    <mergeCell ref="M8:P8"/>
    <mergeCell ref="Q8:R8"/>
    <mergeCell ref="D7:G7"/>
    <mergeCell ref="H7:L7"/>
    <mergeCell ref="M7:P7"/>
    <mergeCell ref="Q7:R7"/>
    <mergeCell ref="D38:G38"/>
    <mergeCell ref="H38:L38"/>
    <mergeCell ref="M38:P38"/>
    <mergeCell ref="Q38:R38"/>
    <mergeCell ref="D37:G37"/>
    <mergeCell ref="H37:L37"/>
    <mergeCell ref="M37:P37"/>
    <mergeCell ref="Q37:R37"/>
    <mergeCell ref="D36:G36"/>
    <mergeCell ref="H36:L36"/>
    <mergeCell ref="M36:P36"/>
    <mergeCell ref="Q36:R36"/>
    <mergeCell ref="D35:G35"/>
    <mergeCell ref="H35:L35"/>
    <mergeCell ref="M35:P35"/>
    <mergeCell ref="Q35:R35"/>
    <mergeCell ref="D34:G34"/>
    <mergeCell ref="H34:L34"/>
    <mergeCell ref="M34:P34"/>
    <mergeCell ref="Q34:R34"/>
    <mergeCell ref="D24:G24"/>
    <mergeCell ref="H24:L24"/>
    <mergeCell ref="M24:P24"/>
    <mergeCell ref="Q24:R24"/>
    <mergeCell ref="D23:G23"/>
    <mergeCell ref="H23:L23"/>
    <mergeCell ref="M23:P23"/>
    <mergeCell ref="Q23:R23"/>
    <mergeCell ref="Q124:R124"/>
    <mergeCell ref="D125:G125"/>
    <mergeCell ref="H125:L125"/>
    <mergeCell ref="M125:P125"/>
    <mergeCell ref="Q125:R125"/>
    <mergeCell ref="D77:G77"/>
    <mergeCell ref="H77:L77"/>
    <mergeCell ref="M77:P77"/>
    <mergeCell ref="Q77:R77"/>
    <mergeCell ref="D76:G76"/>
    <mergeCell ref="H76:L76"/>
    <mergeCell ref="M76:P76"/>
    <mergeCell ref="Q76:R76"/>
    <mergeCell ref="D116:G116"/>
    <mergeCell ref="H116:L116"/>
    <mergeCell ref="M116:P116"/>
    <mergeCell ref="Q116:R116"/>
    <mergeCell ref="D115:G115"/>
    <mergeCell ref="H115:L115"/>
    <mergeCell ref="M115:P115"/>
    <mergeCell ref="Q115:R115"/>
    <mergeCell ref="D68:G68"/>
    <mergeCell ref="H68:L68"/>
    <mergeCell ref="M68:P68"/>
    <mergeCell ref="Q68:R68"/>
    <mergeCell ref="D67:G67"/>
    <mergeCell ref="H67:L67"/>
    <mergeCell ref="M67:P67"/>
    <mergeCell ref="Q67:R67"/>
    <mergeCell ref="D15:G15"/>
    <mergeCell ref="H15:L15"/>
    <mergeCell ref="M15:P15"/>
    <mergeCell ref="Q15:R15"/>
    <mergeCell ref="D14:G14"/>
    <mergeCell ref="H14:L14"/>
    <mergeCell ref="M14:P14"/>
    <mergeCell ref="Q14:R14"/>
    <mergeCell ref="D95:G95"/>
    <mergeCell ref="H95:L95"/>
    <mergeCell ref="M95:P95"/>
    <mergeCell ref="Q95:R95"/>
    <mergeCell ref="D94:G94"/>
    <mergeCell ref="H94:L94"/>
    <mergeCell ref="M94:P94"/>
    <mergeCell ref="Q94:R94"/>
    <mergeCell ref="D59:G59"/>
    <mergeCell ref="H59:L59"/>
    <mergeCell ref="M59:P59"/>
    <mergeCell ref="Q59:R59"/>
    <mergeCell ref="D58:G58"/>
    <mergeCell ref="H58:L58"/>
    <mergeCell ref="M58:P58"/>
    <mergeCell ref="Q58:R58"/>
    <mergeCell ref="D86:G86"/>
    <mergeCell ref="H86:L86"/>
    <mergeCell ref="M86:P86"/>
    <mergeCell ref="Q86:R86"/>
    <mergeCell ref="D85:G85"/>
    <mergeCell ref="H85:L85"/>
    <mergeCell ref="M85:P85"/>
    <mergeCell ref="Q85:R85"/>
    <mergeCell ref="D41:G41"/>
    <mergeCell ref="H41:L41"/>
    <mergeCell ref="M41:P41"/>
    <mergeCell ref="Q41:R41"/>
    <mergeCell ref="D40:G40"/>
    <mergeCell ref="H40:L40"/>
    <mergeCell ref="M40:P40"/>
    <mergeCell ref="Q40:R40"/>
    <mergeCell ref="D65:G65"/>
    <mergeCell ref="H65:L65"/>
    <mergeCell ref="M65:P65"/>
    <mergeCell ref="Q65:R65"/>
    <mergeCell ref="D64:G64"/>
    <mergeCell ref="H64:L64"/>
    <mergeCell ref="M64:P64"/>
    <mergeCell ref="Q64:R64"/>
    <mergeCell ref="D63:G63"/>
    <mergeCell ref="H63:L63"/>
    <mergeCell ref="M63:P63"/>
    <mergeCell ref="Q63:R63"/>
    <mergeCell ref="D62:G62"/>
    <mergeCell ref="H62:L62"/>
    <mergeCell ref="M62:P62"/>
    <mergeCell ref="Q62:R62"/>
    <mergeCell ref="D61:G61"/>
    <mergeCell ref="H61:L61"/>
    <mergeCell ref="M61:P61"/>
    <mergeCell ref="Q61:R61"/>
    <mergeCell ref="D60:G60"/>
    <mergeCell ref="H60:L60"/>
    <mergeCell ref="M60:P60"/>
    <mergeCell ref="Q60:R60"/>
    <mergeCell ref="D92:G92"/>
    <mergeCell ref="H92:L92"/>
    <mergeCell ref="M92:P92"/>
    <mergeCell ref="Q92:R92"/>
    <mergeCell ref="D91:G91"/>
    <mergeCell ref="H91:L91"/>
    <mergeCell ref="M91:P91"/>
    <mergeCell ref="Q91:R91"/>
    <mergeCell ref="D90:G90"/>
    <mergeCell ref="H90:L90"/>
    <mergeCell ref="M90:P90"/>
    <mergeCell ref="Q90:R90"/>
    <mergeCell ref="D89:G89"/>
    <mergeCell ref="H89:L89"/>
    <mergeCell ref="M89:P89"/>
    <mergeCell ref="Q89:R89"/>
    <mergeCell ref="D88:G88"/>
    <mergeCell ref="H88:L88"/>
    <mergeCell ref="M88:P88"/>
    <mergeCell ref="Q88:R88"/>
    <mergeCell ref="D87:G87"/>
    <mergeCell ref="H87:L87"/>
    <mergeCell ref="M87:P87"/>
    <mergeCell ref="Q87:R87"/>
    <mergeCell ref="D47:G47"/>
    <mergeCell ref="H47:L47"/>
    <mergeCell ref="M47:P47"/>
    <mergeCell ref="Q47:R47"/>
    <mergeCell ref="D46:G46"/>
    <mergeCell ref="H46:L46"/>
    <mergeCell ref="M46:P46"/>
    <mergeCell ref="Q46:R46"/>
    <mergeCell ref="D45:G45"/>
    <mergeCell ref="H45:L45"/>
    <mergeCell ref="M45:P45"/>
    <mergeCell ref="Q45:R45"/>
    <mergeCell ref="D44:G44"/>
    <mergeCell ref="H44:L44"/>
    <mergeCell ref="M44:P44"/>
    <mergeCell ref="Q44:R44"/>
    <mergeCell ref="D43:G43"/>
    <mergeCell ref="H43:L43"/>
    <mergeCell ref="M43:P43"/>
    <mergeCell ref="Q43:R43"/>
    <mergeCell ref="D42:G42"/>
    <mergeCell ref="H42:L42"/>
    <mergeCell ref="M42:P42"/>
    <mergeCell ref="Q42:R42"/>
    <mergeCell ref="D83:G83"/>
    <mergeCell ref="H83:L83"/>
    <mergeCell ref="M83:P83"/>
    <mergeCell ref="Q83:R83"/>
    <mergeCell ref="D82:G82"/>
    <mergeCell ref="H82:L82"/>
    <mergeCell ref="M82:P82"/>
    <mergeCell ref="Q82:R82"/>
    <mergeCell ref="D81:G81"/>
    <mergeCell ref="H81:L81"/>
    <mergeCell ref="M81:P81"/>
    <mergeCell ref="Q81:R81"/>
    <mergeCell ref="D80:G80"/>
    <mergeCell ref="H80:L80"/>
    <mergeCell ref="M80:P80"/>
    <mergeCell ref="Q80:R80"/>
    <mergeCell ref="D79:G79"/>
    <mergeCell ref="H79:L79"/>
    <mergeCell ref="M79:P79"/>
    <mergeCell ref="Q79:R79"/>
    <mergeCell ref="D78:G78"/>
    <mergeCell ref="H78:L78"/>
    <mergeCell ref="M78:P78"/>
    <mergeCell ref="Q78:R78"/>
    <mergeCell ref="D101:G101"/>
    <mergeCell ref="H101:L101"/>
    <mergeCell ref="M101:P101"/>
    <mergeCell ref="Q101:R101"/>
    <mergeCell ref="D100:G100"/>
    <mergeCell ref="H100:L100"/>
    <mergeCell ref="M100:P100"/>
    <mergeCell ref="Q100:R100"/>
    <mergeCell ref="D99:G99"/>
    <mergeCell ref="H99:L99"/>
    <mergeCell ref="M99:P99"/>
    <mergeCell ref="Q99:R99"/>
    <mergeCell ref="D98:G98"/>
    <mergeCell ref="H98:L98"/>
    <mergeCell ref="M98:P98"/>
    <mergeCell ref="Q98:R98"/>
    <mergeCell ref="D97:G97"/>
    <mergeCell ref="H97:L97"/>
    <mergeCell ref="M97:P97"/>
    <mergeCell ref="Q97:R97"/>
    <mergeCell ref="D96:G96"/>
    <mergeCell ref="H96:L96"/>
    <mergeCell ref="M96:P96"/>
    <mergeCell ref="Q96:R96"/>
    <mergeCell ref="D74:G74"/>
    <mergeCell ref="H74:L74"/>
    <mergeCell ref="M74:P74"/>
    <mergeCell ref="Q74:R74"/>
    <mergeCell ref="D73:G73"/>
    <mergeCell ref="H73:L73"/>
    <mergeCell ref="M73:P73"/>
    <mergeCell ref="Q73:R73"/>
    <mergeCell ref="D72:G72"/>
    <mergeCell ref="H72:L72"/>
    <mergeCell ref="M72:P72"/>
    <mergeCell ref="Q72:R72"/>
    <mergeCell ref="D71:G71"/>
    <mergeCell ref="H71:L71"/>
    <mergeCell ref="M71:P71"/>
    <mergeCell ref="Q71:R71"/>
    <mergeCell ref="D70:G70"/>
    <mergeCell ref="H70:L70"/>
    <mergeCell ref="M70:P70"/>
    <mergeCell ref="Q70:R70"/>
    <mergeCell ref="D131:G131"/>
    <mergeCell ref="H131:L131"/>
    <mergeCell ref="M131:P131"/>
    <mergeCell ref="Q131:R131"/>
    <mergeCell ref="D130:G130"/>
    <mergeCell ref="H130:L130"/>
    <mergeCell ref="M130:P130"/>
    <mergeCell ref="Q130:R130"/>
    <mergeCell ref="D129:G129"/>
    <mergeCell ref="H129:L129"/>
    <mergeCell ref="M129:P129"/>
    <mergeCell ref="Q129:R129"/>
    <mergeCell ref="H127:L127"/>
    <mergeCell ref="M127:P127"/>
    <mergeCell ref="Q127:R127"/>
    <mergeCell ref="D128:G128"/>
    <mergeCell ref="H128:L128"/>
    <mergeCell ref="M128:P128"/>
    <mergeCell ref="Q128:R128"/>
    <mergeCell ref="H122:L122"/>
    <mergeCell ref="M122:P122"/>
    <mergeCell ref="Q122:R122"/>
    <mergeCell ref="D126:G126"/>
    <mergeCell ref="H126:L126"/>
    <mergeCell ref="M126:P126"/>
    <mergeCell ref="Q126:R126"/>
    <mergeCell ref="D124:G124"/>
    <mergeCell ref="H124:L124"/>
    <mergeCell ref="M124:P124"/>
    <mergeCell ref="H120:L120"/>
    <mergeCell ref="M120:P120"/>
    <mergeCell ref="Q120:R120"/>
    <mergeCell ref="D121:G121"/>
    <mergeCell ref="H121:L121"/>
    <mergeCell ref="M121:P121"/>
    <mergeCell ref="Q121:R121"/>
    <mergeCell ref="H118:L118"/>
    <mergeCell ref="M118:P118"/>
    <mergeCell ref="Q118:R118"/>
    <mergeCell ref="D119:G119"/>
    <mergeCell ref="H119:L119"/>
    <mergeCell ref="M119:P119"/>
    <mergeCell ref="Q119:R119"/>
    <mergeCell ref="M21:P21"/>
    <mergeCell ref="Q21:R21"/>
    <mergeCell ref="D117:G117"/>
    <mergeCell ref="H117:L117"/>
    <mergeCell ref="M117:P117"/>
    <mergeCell ref="Q117:R117"/>
    <mergeCell ref="D69:G69"/>
    <mergeCell ref="H69:L69"/>
    <mergeCell ref="M69:P69"/>
    <mergeCell ref="Q69:R69"/>
    <mergeCell ref="M19:P19"/>
    <mergeCell ref="Q19:R19"/>
    <mergeCell ref="D20:G20"/>
    <mergeCell ref="H20:L20"/>
    <mergeCell ref="M20:P20"/>
    <mergeCell ref="Q20:R20"/>
    <mergeCell ref="M29:P29"/>
    <mergeCell ref="Q29:R29"/>
    <mergeCell ref="D16:G16"/>
    <mergeCell ref="H16:L16"/>
    <mergeCell ref="M16:P16"/>
    <mergeCell ref="Q16:R16"/>
    <mergeCell ref="D17:G17"/>
    <mergeCell ref="H17:L17"/>
    <mergeCell ref="M17:P17"/>
    <mergeCell ref="Q17:R17"/>
    <mergeCell ref="D18:G18"/>
    <mergeCell ref="H18:L18"/>
    <mergeCell ref="M18:P18"/>
    <mergeCell ref="Q18:R18"/>
    <mergeCell ref="M27:P27"/>
    <mergeCell ref="Q27:R27"/>
    <mergeCell ref="D28:G28"/>
    <mergeCell ref="H28:L28"/>
    <mergeCell ref="M28:P28"/>
    <mergeCell ref="Q28:R28"/>
    <mergeCell ref="M25:P25"/>
    <mergeCell ref="Q25:R25"/>
    <mergeCell ref="D26:G26"/>
    <mergeCell ref="H26:L26"/>
    <mergeCell ref="M26:P26"/>
    <mergeCell ref="Q26:R26"/>
    <mergeCell ref="A103:A110"/>
    <mergeCell ref="A115:A122"/>
    <mergeCell ref="A124:A131"/>
    <mergeCell ref="D25:G25"/>
    <mergeCell ref="D27:G27"/>
    <mergeCell ref="D29:G29"/>
    <mergeCell ref="D118:G118"/>
    <mergeCell ref="D120:G120"/>
    <mergeCell ref="D122:G122"/>
    <mergeCell ref="D127:G127"/>
    <mergeCell ref="A67:A74"/>
    <mergeCell ref="A76:A83"/>
    <mergeCell ref="A85:A92"/>
    <mergeCell ref="A94:A101"/>
    <mergeCell ref="A32:A38"/>
    <mergeCell ref="A40:A47"/>
    <mergeCell ref="A49:A56"/>
    <mergeCell ref="A58:A65"/>
    <mergeCell ref="A5:A12"/>
    <mergeCell ref="A14:A21"/>
    <mergeCell ref="A23:A30"/>
    <mergeCell ref="H25:L25"/>
    <mergeCell ref="H27:L27"/>
    <mergeCell ref="H29:L29"/>
    <mergeCell ref="D19:G19"/>
    <mergeCell ref="H19:L19"/>
    <mergeCell ref="D21:G21"/>
    <mergeCell ref="H21:L21"/>
  </mergeCells>
  <dataValidations count="3">
    <dataValidation type="whole" allowBlank="1" showInputMessage="1" showErrorMessage="1" sqref="D23:R29 D32:R38">
      <formula1>10000000</formula1>
      <formula2>10000001</formula2>
    </dataValidation>
    <dataValidation type="whole" allowBlank="1" showInputMessage="1" showErrorMessage="1" sqref="D14:R21">
      <formula1>1000000</formula1>
      <formula2>1000001</formula2>
    </dataValidation>
    <dataValidation type="whole" allowBlank="1" showInputMessage="1" showErrorMessage="1" sqref="D76:R83 D40:R47 D49:R56">
      <formula1>1000000000</formula1>
      <formula2>1000000001</formula2>
    </dataValidation>
  </dataValidations>
  <printOptions/>
  <pageMargins left="0.5905511811023623" right="0.1968503937007874" top="0.3937007874015748" bottom="0.3937007874015748" header="0.31496062992125984" footer="0.31496062992125984"/>
  <pageSetup fitToHeight="20" fitToWidth="1" horizontalDpi="600" verticalDpi="600" orientation="portrait" paperSize="9" scale="70" r:id="rId2"/>
  <headerFooter alignWithMargins="0">
    <oddFooter>&amp;R&amp;D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33"/>
  <sheetViews>
    <sheetView showGridLines="0" showZeros="0" workbookViewId="0" topLeftCell="A1">
      <pane ySplit="3" topLeftCell="BM4" activePane="bottomLeft" state="frozen"/>
      <selection pane="topLeft" activeCell="A1" sqref="A1"/>
      <selection pane="bottomLeft" activeCell="E1" sqref="E1"/>
    </sheetView>
  </sheetViews>
  <sheetFormatPr defaultColWidth="11.421875" defaultRowHeight="12.75"/>
  <cols>
    <col min="1" max="1" width="30.8515625" style="0" bestFit="1" customWidth="1"/>
    <col min="2" max="2" width="6.8515625" style="0" bestFit="1" customWidth="1"/>
  </cols>
  <sheetData>
    <row r="1" ht="30">
      <c r="A1" s="12" t="s">
        <v>18</v>
      </c>
    </row>
    <row r="2" spans="1:7" ht="40.5" customHeight="1">
      <c r="A2" s="3" t="s">
        <v>254</v>
      </c>
      <c r="B2" s="4"/>
      <c r="C2" s="3" t="s">
        <v>255</v>
      </c>
      <c r="F2" s="32" t="s">
        <v>256</v>
      </c>
      <c r="G2" s="32"/>
    </row>
    <row r="3" spans="1:7" ht="15.75">
      <c r="A3" s="7" t="s">
        <v>16</v>
      </c>
      <c r="B3" s="7" t="s">
        <v>17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</row>
    <row r="4" spans="1:7" ht="15.75">
      <c r="A4" s="11" t="s">
        <v>24</v>
      </c>
      <c r="B4" s="11" t="s">
        <v>25</v>
      </c>
      <c r="C4" s="9">
        <f>SUMPRODUCT((Ergebnisliste!$Q$4:$R$152=B4)*(Ergebnisliste!$B$4:$B$152="1."))</f>
        <v>3</v>
      </c>
      <c r="D4" s="9">
        <f>SUMPRODUCT((Ergebnisliste!$Q$4:$R$152=B4)*(Ergebnisliste!$B$4:$B$152="2."))</f>
        <v>5</v>
      </c>
      <c r="E4" s="9">
        <f>SUMPRODUCT((Ergebnisliste!$Q$4:$R$152=B4)*(Ergebnisliste!$B$4:$B$152="3."))</f>
        <v>9</v>
      </c>
      <c r="F4" s="9">
        <f>SUMPRODUCT((Ergebnisliste!$Q$4:$R$152=B4)*(Ergebnisliste!$B$4:$B$152="5."))</f>
        <v>8</v>
      </c>
      <c r="G4" s="10">
        <f>SUMPRODUCT((Ergebnisliste!$Q$4:$R$152=B4)*(Ergebnisliste!$B$4:$B$152="7."))</f>
        <v>6</v>
      </c>
    </row>
    <row r="5" spans="1:7" ht="15.75">
      <c r="A5" s="11" t="s">
        <v>30</v>
      </c>
      <c r="B5" s="11" t="s">
        <v>31</v>
      </c>
      <c r="C5" s="9">
        <f>SUMPRODUCT((Ergebnisliste!$Q$4:$R$152=B5)*(Ergebnisliste!$B$4:$B$152="1."))</f>
        <v>2</v>
      </c>
      <c r="D5" s="9">
        <f>SUMPRODUCT((Ergebnisliste!$Q$4:$R$152=B5)*(Ergebnisliste!$B$4:$B$152="2."))</f>
        <v>3</v>
      </c>
      <c r="E5" s="9">
        <f>SUMPRODUCT((Ergebnisliste!$Q$4:$R$152=B5)*(Ergebnisliste!$B$4:$B$152="3."))</f>
        <v>8</v>
      </c>
      <c r="F5" s="9">
        <f>SUMPRODUCT((Ergebnisliste!$Q$4:$R$152=B5)*(Ergebnisliste!$B$4:$B$152="5."))</f>
        <v>4</v>
      </c>
      <c r="G5" s="10">
        <f>SUMPRODUCT((Ergebnisliste!$Q$4:$R$152=B5)*(Ergebnisliste!$B$4:$B$152="7."))</f>
        <v>4</v>
      </c>
    </row>
    <row r="6" spans="1:7" ht="15.75">
      <c r="A6" s="11" t="s">
        <v>72</v>
      </c>
      <c r="B6" s="11" t="s">
        <v>73</v>
      </c>
      <c r="C6" s="9">
        <f>SUMPRODUCT((Ergebnisliste!$Q$4:$R$152=B6)*(Ergebnisliste!$B$4:$B$152="1."))</f>
        <v>2</v>
      </c>
      <c r="D6" s="9">
        <f>SUMPRODUCT((Ergebnisliste!$Q$4:$R$152=B6)*(Ergebnisliste!$B$4:$B$152="2."))</f>
        <v>1</v>
      </c>
      <c r="E6" s="9">
        <f>SUMPRODUCT((Ergebnisliste!$Q$4:$R$152=B6)*(Ergebnisliste!$B$4:$B$152="3."))</f>
        <v>0</v>
      </c>
      <c r="F6" s="9">
        <f>SUMPRODUCT((Ergebnisliste!$Q$4:$R$152=B6)*(Ergebnisliste!$B$4:$B$152="5."))</f>
        <v>0</v>
      </c>
      <c r="G6" s="10">
        <f>SUMPRODUCT((Ergebnisliste!$Q$4:$R$152=B6)*(Ergebnisliste!$B$4:$B$152="7."))</f>
        <v>0</v>
      </c>
    </row>
    <row r="7" spans="1:7" ht="15.75">
      <c r="A7" s="11" t="s">
        <v>20</v>
      </c>
      <c r="B7" s="11" t="s">
        <v>21</v>
      </c>
      <c r="C7" s="9">
        <f>SUMPRODUCT((Ergebnisliste!$Q$4:$R$152=B7)*(Ergebnisliste!$B$4:$B$152="1."))</f>
        <v>1</v>
      </c>
      <c r="D7" s="9">
        <f>SUMPRODUCT((Ergebnisliste!$Q$4:$R$152=B7)*(Ergebnisliste!$B$4:$B$152="2."))</f>
        <v>1</v>
      </c>
      <c r="E7" s="9">
        <f>SUMPRODUCT((Ergebnisliste!$Q$4:$R$152=B7)*(Ergebnisliste!$B$4:$B$152="3."))</f>
        <v>1</v>
      </c>
      <c r="F7" s="9">
        <f>SUMPRODUCT((Ergebnisliste!$Q$4:$R$152=B7)*(Ergebnisliste!$B$4:$B$152="5."))</f>
        <v>1</v>
      </c>
      <c r="G7" s="10">
        <f>SUMPRODUCT((Ergebnisliste!$Q$4:$R$152=B7)*(Ergebnisliste!$B$4:$B$152="7."))</f>
        <v>0</v>
      </c>
    </row>
    <row r="8" spans="1:7" ht="15.75">
      <c r="A8" s="11" t="s">
        <v>46</v>
      </c>
      <c r="B8" s="11" t="s">
        <v>47</v>
      </c>
      <c r="C8" s="9">
        <f>SUMPRODUCT((Ergebnisliste!$Q$4:$R$152=B8)*(Ergebnisliste!$B$4:$B$152="1."))</f>
        <v>1</v>
      </c>
      <c r="D8" s="9">
        <f>SUMPRODUCT((Ergebnisliste!$Q$4:$R$152=B8)*(Ergebnisliste!$B$4:$B$152="2."))</f>
        <v>1</v>
      </c>
      <c r="E8" s="9">
        <f>SUMPRODUCT((Ergebnisliste!$Q$4:$R$152=B8)*(Ergebnisliste!$B$4:$B$152="3."))</f>
        <v>0</v>
      </c>
      <c r="F8" s="9">
        <f>SUMPRODUCT((Ergebnisliste!$Q$4:$R$152=B8)*(Ergebnisliste!$B$4:$B$152="5."))</f>
        <v>2</v>
      </c>
      <c r="G8" s="10">
        <f>SUMPRODUCT((Ergebnisliste!$Q$4:$R$152=B8)*(Ergebnisliste!$B$4:$B$152="7."))</f>
        <v>5</v>
      </c>
    </row>
    <row r="9" spans="1:7" ht="15.75">
      <c r="A9" s="11" t="s">
        <v>48</v>
      </c>
      <c r="B9" s="11" t="s">
        <v>49</v>
      </c>
      <c r="C9" s="9">
        <f>SUMPRODUCT((Ergebnisliste!$Q$4:$R$152=B9)*(Ergebnisliste!$B$4:$B$152="1."))</f>
        <v>1</v>
      </c>
      <c r="D9" s="9">
        <f>SUMPRODUCT((Ergebnisliste!$Q$4:$R$152=B9)*(Ergebnisliste!$B$4:$B$152="2."))</f>
        <v>1</v>
      </c>
      <c r="E9" s="9">
        <f>SUMPRODUCT((Ergebnisliste!$Q$4:$R$152=B9)*(Ergebnisliste!$B$4:$B$152="3."))</f>
        <v>0</v>
      </c>
      <c r="F9" s="9">
        <f>SUMPRODUCT((Ergebnisliste!$Q$4:$R$152=B9)*(Ergebnisliste!$B$4:$B$152="5."))</f>
        <v>2</v>
      </c>
      <c r="G9" s="10">
        <f>SUMPRODUCT((Ergebnisliste!$Q$4:$R$152=B9)*(Ergebnisliste!$B$4:$B$152="7."))</f>
        <v>0</v>
      </c>
    </row>
    <row r="10" spans="1:7" ht="15.75">
      <c r="A10" s="11" t="s">
        <v>62</v>
      </c>
      <c r="B10" s="11" t="s">
        <v>63</v>
      </c>
      <c r="C10" s="9">
        <f>SUMPRODUCT((Ergebnisliste!$Q$4:$R$152=B10)*(Ergebnisliste!$B$4:$B$152="1."))</f>
        <v>1</v>
      </c>
      <c r="D10" s="9">
        <f>SUMPRODUCT((Ergebnisliste!$Q$4:$R$152=B10)*(Ergebnisliste!$B$4:$B$152="2."))</f>
        <v>0</v>
      </c>
      <c r="E10" s="9">
        <f>SUMPRODUCT((Ergebnisliste!$Q$4:$R$152=B10)*(Ergebnisliste!$B$4:$B$152="3."))</f>
        <v>1</v>
      </c>
      <c r="F10" s="9">
        <f>SUMPRODUCT((Ergebnisliste!$Q$4:$R$152=B10)*(Ergebnisliste!$B$4:$B$152="5."))</f>
        <v>0</v>
      </c>
      <c r="G10" s="10">
        <f>SUMPRODUCT((Ergebnisliste!$Q$4:$R$152=B10)*(Ergebnisliste!$B$4:$B$152="7."))</f>
        <v>1</v>
      </c>
    </row>
    <row r="11" spans="1:7" ht="15.75">
      <c r="A11" s="11" t="s">
        <v>70</v>
      </c>
      <c r="B11" s="11" t="s">
        <v>71</v>
      </c>
      <c r="C11" s="9">
        <f>SUMPRODUCT((Ergebnisliste!$Q$4:$R$152=B11)*(Ergebnisliste!$B$4:$B$152="1."))</f>
        <v>1</v>
      </c>
      <c r="D11" s="9">
        <f>SUMPRODUCT((Ergebnisliste!$Q$4:$R$152=B11)*(Ergebnisliste!$B$4:$B$152="2."))</f>
        <v>0</v>
      </c>
      <c r="E11" s="9">
        <f>SUMPRODUCT((Ergebnisliste!$Q$4:$R$152=B11)*(Ergebnisliste!$B$4:$B$152="3."))</f>
        <v>1</v>
      </c>
      <c r="F11" s="9">
        <f>SUMPRODUCT((Ergebnisliste!$Q$4:$R$152=B11)*(Ergebnisliste!$B$4:$B$152="5."))</f>
        <v>0</v>
      </c>
      <c r="G11" s="10">
        <f>SUMPRODUCT((Ergebnisliste!$Q$4:$R$152=B11)*(Ergebnisliste!$B$4:$B$152="7."))</f>
        <v>0</v>
      </c>
    </row>
    <row r="12" spans="1:7" ht="15.75">
      <c r="A12" s="11" t="s">
        <v>26</v>
      </c>
      <c r="B12" s="11" t="s">
        <v>27</v>
      </c>
      <c r="C12" s="9">
        <f>SUMPRODUCT((Ergebnisliste!$Q$4:$R$152=B12)*(Ergebnisliste!$B$4:$B$152="1."))</f>
        <v>1</v>
      </c>
      <c r="D12" s="9">
        <f>SUMPRODUCT((Ergebnisliste!$Q$4:$R$152=B12)*(Ergebnisliste!$B$4:$B$152="2."))</f>
        <v>0</v>
      </c>
      <c r="E12" s="9">
        <f>SUMPRODUCT((Ergebnisliste!$Q$4:$R$152=B12)*(Ergebnisliste!$B$4:$B$152="3."))</f>
        <v>0</v>
      </c>
      <c r="F12" s="9">
        <f>SUMPRODUCT((Ergebnisliste!$Q$4:$R$152=B12)*(Ergebnisliste!$B$4:$B$152="5."))</f>
        <v>1</v>
      </c>
      <c r="G12" s="10">
        <f>SUMPRODUCT((Ergebnisliste!$Q$4:$R$152=B12)*(Ergebnisliste!$B$4:$B$152="7."))</f>
        <v>1</v>
      </c>
    </row>
    <row r="13" spans="1:7" ht="15.75">
      <c r="A13" s="11" t="s">
        <v>74</v>
      </c>
      <c r="B13" s="11" t="s">
        <v>75</v>
      </c>
      <c r="C13" s="9">
        <f>SUMPRODUCT((Ergebnisliste!$Q$4:$R$152=B13)*(Ergebnisliste!$B$4:$B$152="1."))</f>
        <v>1</v>
      </c>
      <c r="D13" s="9">
        <f>SUMPRODUCT((Ergebnisliste!$Q$4:$R$152=B13)*(Ergebnisliste!$B$4:$B$152="2."))</f>
        <v>0</v>
      </c>
      <c r="E13" s="9">
        <f>SUMPRODUCT((Ergebnisliste!$Q$4:$R$152=B13)*(Ergebnisliste!$B$4:$B$152="3."))</f>
        <v>0</v>
      </c>
      <c r="F13" s="9">
        <f>SUMPRODUCT((Ergebnisliste!$Q$4:$R$152=B13)*(Ergebnisliste!$B$4:$B$152="5."))</f>
        <v>0</v>
      </c>
      <c r="G13" s="10">
        <f>SUMPRODUCT((Ergebnisliste!$Q$4:$R$152=B13)*(Ergebnisliste!$B$4:$B$152="7."))</f>
        <v>0</v>
      </c>
    </row>
    <row r="14" spans="1:7" ht="15.75">
      <c r="A14" s="11" t="s">
        <v>42</v>
      </c>
      <c r="B14" s="11" t="s">
        <v>43</v>
      </c>
      <c r="C14" s="9">
        <f>SUMPRODUCT((Ergebnisliste!$Q$4:$R$152=B14)*(Ergebnisliste!$B$4:$B$152="1."))</f>
        <v>0</v>
      </c>
      <c r="D14" s="9">
        <f>SUMPRODUCT((Ergebnisliste!$Q$4:$R$152=B14)*(Ergebnisliste!$B$4:$B$152="2."))</f>
        <v>1</v>
      </c>
      <c r="E14" s="9">
        <f>SUMPRODUCT((Ergebnisliste!$Q$4:$R$152=B14)*(Ergebnisliste!$B$4:$B$152="3."))</f>
        <v>2</v>
      </c>
      <c r="F14" s="9">
        <f>SUMPRODUCT((Ergebnisliste!$Q$4:$R$152=B14)*(Ergebnisliste!$B$4:$B$152="5."))</f>
        <v>1</v>
      </c>
      <c r="G14" s="10">
        <f>SUMPRODUCT((Ergebnisliste!$Q$4:$R$152=B14)*(Ergebnisliste!$B$4:$B$152="7."))</f>
        <v>2</v>
      </c>
    </row>
    <row r="15" spans="1:7" ht="15.75">
      <c r="A15" s="11" t="s">
        <v>56</v>
      </c>
      <c r="B15" s="11" t="s">
        <v>57</v>
      </c>
      <c r="C15" s="9">
        <f>SUMPRODUCT((Ergebnisliste!$Q$4:$R$152=B15)*(Ergebnisliste!$B$4:$B$152="1."))</f>
        <v>0</v>
      </c>
      <c r="D15" s="9">
        <f>SUMPRODUCT((Ergebnisliste!$Q$4:$R$152=B15)*(Ergebnisliste!$B$4:$B$152="2."))</f>
        <v>1</v>
      </c>
      <c r="E15" s="9">
        <f>SUMPRODUCT((Ergebnisliste!$Q$4:$R$152=B15)*(Ergebnisliste!$B$4:$B$152="3."))</f>
        <v>0</v>
      </c>
      <c r="F15" s="9">
        <f>SUMPRODUCT((Ergebnisliste!$Q$4:$R$152=B15)*(Ergebnisliste!$B$4:$B$152="5."))</f>
        <v>0</v>
      </c>
      <c r="G15" s="10">
        <f>SUMPRODUCT((Ergebnisliste!$Q$4:$R$152=B15)*(Ergebnisliste!$B$4:$B$152="7."))</f>
        <v>1</v>
      </c>
    </row>
    <row r="16" spans="1:7" ht="15.75">
      <c r="A16" s="11" t="s">
        <v>54</v>
      </c>
      <c r="B16" s="11" t="s">
        <v>55</v>
      </c>
      <c r="C16" s="9">
        <f>SUMPRODUCT((Ergebnisliste!$Q$4:$R$152=B16)*(Ergebnisliste!$B$4:$B$152="1."))</f>
        <v>0</v>
      </c>
      <c r="D16" s="9">
        <f>SUMPRODUCT((Ergebnisliste!$Q$4:$R$152=B16)*(Ergebnisliste!$B$4:$B$152="2."))</f>
        <v>0</v>
      </c>
      <c r="E16" s="9">
        <f>SUMPRODUCT((Ergebnisliste!$Q$4:$R$152=B16)*(Ergebnisliste!$B$4:$B$152="3."))</f>
        <v>1</v>
      </c>
      <c r="F16" s="9">
        <f>SUMPRODUCT((Ergebnisliste!$Q$4:$R$152=B16)*(Ergebnisliste!$B$4:$B$152="5."))</f>
        <v>2</v>
      </c>
      <c r="G16" s="10">
        <f>SUMPRODUCT((Ergebnisliste!$Q$4:$R$152=B16)*(Ergebnisliste!$B$4:$B$152="7."))</f>
        <v>3</v>
      </c>
    </row>
    <row r="17" spans="1:7" ht="15.75">
      <c r="A17" s="11" t="s">
        <v>36</v>
      </c>
      <c r="B17" s="11" t="s">
        <v>37</v>
      </c>
      <c r="C17" s="9">
        <f>SUMPRODUCT((Ergebnisliste!$Q$4:$R$152=B17)*(Ergebnisliste!$B$4:$B$152="1."))</f>
        <v>0</v>
      </c>
      <c r="D17" s="9">
        <f>SUMPRODUCT((Ergebnisliste!$Q$4:$R$152=B17)*(Ergebnisliste!$B$4:$B$152="2."))</f>
        <v>0</v>
      </c>
      <c r="E17" s="9">
        <f>SUMPRODUCT((Ergebnisliste!$Q$4:$R$152=B17)*(Ergebnisliste!$B$4:$B$152="3."))</f>
        <v>1</v>
      </c>
      <c r="F17" s="9">
        <f>SUMPRODUCT((Ergebnisliste!$Q$4:$R$152=B17)*(Ergebnisliste!$B$4:$B$152="5."))</f>
        <v>1</v>
      </c>
      <c r="G17" s="10">
        <f>SUMPRODUCT((Ergebnisliste!$Q$4:$R$152=B17)*(Ergebnisliste!$B$4:$B$152="7."))</f>
        <v>1</v>
      </c>
    </row>
    <row r="18" spans="1:7" ht="15.75">
      <c r="A18" s="11" t="s">
        <v>38</v>
      </c>
      <c r="B18" s="11" t="s">
        <v>39</v>
      </c>
      <c r="C18" s="9">
        <f>SUMPRODUCT((Ergebnisliste!$Q$4:$R$152=B18)*(Ergebnisliste!$B$4:$B$152="1."))</f>
        <v>0</v>
      </c>
      <c r="D18" s="9">
        <f>SUMPRODUCT((Ergebnisliste!$Q$4:$R$152=B18)*(Ergebnisliste!$B$4:$B$152="2."))</f>
        <v>0</v>
      </c>
      <c r="E18" s="9">
        <f>SUMPRODUCT((Ergebnisliste!$Q$4:$R$152=B18)*(Ergebnisliste!$B$4:$B$152="3."))</f>
        <v>1</v>
      </c>
      <c r="F18" s="9">
        <f>SUMPRODUCT((Ergebnisliste!$Q$4:$R$152=B18)*(Ergebnisliste!$B$4:$B$152="5."))</f>
        <v>1</v>
      </c>
      <c r="G18" s="10">
        <f>SUMPRODUCT((Ergebnisliste!$Q$4:$R$152=B18)*(Ergebnisliste!$B$4:$B$152="7."))</f>
        <v>0</v>
      </c>
    </row>
    <row r="19" spans="1:7" ht="15.75">
      <c r="A19" s="11" t="s">
        <v>19</v>
      </c>
      <c r="B19" s="11" t="s">
        <v>15</v>
      </c>
      <c r="C19" s="9">
        <f>SUMPRODUCT((Ergebnisliste!$Q$4:$R$152=B19)*(Ergebnisliste!$B$4:$B$152="1."))</f>
        <v>0</v>
      </c>
      <c r="D19" s="9">
        <f>SUMPRODUCT((Ergebnisliste!$Q$4:$R$152=B19)*(Ergebnisliste!$B$4:$B$152="2."))</f>
        <v>0</v>
      </c>
      <c r="E19" s="9">
        <f>SUMPRODUCT((Ergebnisliste!$Q$4:$R$152=B19)*(Ergebnisliste!$B$4:$B$152="3."))</f>
        <v>1</v>
      </c>
      <c r="F19" s="9">
        <f>SUMPRODUCT((Ergebnisliste!$Q$4:$R$152=B19)*(Ergebnisliste!$B$4:$B$152="5."))</f>
        <v>1</v>
      </c>
      <c r="G19" s="10">
        <f>SUMPRODUCT((Ergebnisliste!$Q$4:$R$152=B19)*(Ergebnisliste!$B$4:$B$152="7."))</f>
        <v>0</v>
      </c>
    </row>
    <row r="20" spans="1:7" ht="15.75">
      <c r="A20" s="11" t="s">
        <v>22</v>
      </c>
      <c r="B20" s="11" t="s">
        <v>23</v>
      </c>
      <c r="C20" s="9">
        <f>SUMPRODUCT((Ergebnisliste!$Q$4:$R$152=B20)*(Ergebnisliste!$B$4:$B$152="1."))</f>
        <v>0</v>
      </c>
      <c r="D20" s="9">
        <f>SUMPRODUCT((Ergebnisliste!$Q$4:$R$152=B20)*(Ergebnisliste!$B$4:$B$152="2."))</f>
        <v>0</v>
      </c>
      <c r="E20" s="9">
        <f>SUMPRODUCT((Ergebnisliste!$Q$4:$R$152=B20)*(Ergebnisliste!$B$4:$B$152="3."))</f>
        <v>1</v>
      </c>
      <c r="F20" s="9">
        <f>SUMPRODUCT((Ergebnisliste!$Q$4:$R$152=B20)*(Ergebnisliste!$B$4:$B$152="5."))</f>
        <v>0</v>
      </c>
      <c r="G20" s="10">
        <f>SUMPRODUCT((Ergebnisliste!$Q$4:$R$152=B20)*(Ergebnisliste!$B$4:$B$152="7."))</f>
        <v>1</v>
      </c>
    </row>
    <row r="21" spans="1:7" ht="15.75">
      <c r="A21" s="11" t="s">
        <v>64</v>
      </c>
      <c r="B21" s="11" t="s">
        <v>65</v>
      </c>
      <c r="C21" s="9">
        <f>SUMPRODUCT((Ergebnisliste!$Q$4:$R$152=B21)*(Ergebnisliste!$B$4:$B$152="1."))</f>
        <v>0</v>
      </c>
      <c r="D21" s="9">
        <f>SUMPRODUCT((Ergebnisliste!$Q$4:$R$152=B21)*(Ergebnisliste!$B$4:$B$152="2."))</f>
        <v>0</v>
      </c>
      <c r="E21" s="9">
        <f>SUMPRODUCT((Ergebnisliste!$Q$4:$R$152=B21)*(Ergebnisliste!$B$4:$B$152="3."))</f>
        <v>1</v>
      </c>
      <c r="F21" s="9">
        <f>SUMPRODUCT((Ergebnisliste!$Q$4:$R$152=B21)*(Ergebnisliste!$B$4:$B$152="5."))</f>
        <v>0</v>
      </c>
      <c r="G21" s="10">
        <f>SUMPRODUCT((Ergebnisliste!$Q$4:$R$152=B21)*(Ergebnisliste!$B$4:$B$152="7."))</f>
        <v>0</v>
      </c>
    </row>
    <row r="22" spans="1:7" ht="15.75">
      <c r="A22" s="11" t="s">
        <v>28</v>
      </c>
      <c r="B22" s="11" t="s">
        <v>29</v>
      </c>
      <c r="C22" s="9">
        <f>SUMPRODUCT((Ergebnisliste!$Q$4:$R$152=B22)*(Ergebnisliste!$B$4:$B$152="1."))</f>
        <v>0</v>
      </c>
      <c r="D22" s="9">
        <f>SUMPRODUCT((Ergebnisliste!$Q$4:$R$152=B22)*(Ergebnisliste!$B$4:$B$152="2."))</f>
        <v>0</v>
      </c>
      <c r="E22" s="9">
        <f>SUMPRODUCT((Ergebnisliste!$Q$4:$R$152=B22)*(Ergebnisliste!$B$4:$B$152="3."))</f>
        <v>0</v>
      </c>
      <c r="F22" s="9">
        <f>SUMPRODUCT((Ergebnisliste!$Q$4:$R$152=B22)*(Ergebnisliste!$B$4:$B$152="5."))</f>
        <v>2</v>
      </c>
      <c r="G22" s="10">
        <f>SUMPRODUCT((Ergebnisliste!$Q$4:$R$152=B22)*(Ergebnisliste!$B$4:$B$152="7."))</f>
        <v>0</v>
      </c>
    </row>
    <row r="23" spans="1:7" ht="15.75">
      <c r="A23" s="11" t="s">
        <v>58</v>
      </c>
      <c r="B23" s="11" t="s">
        <v>59</v>
      </c>
      <c r="C23" s="9">
        <f>SUMPRODUCT((Ergebnisliste!$Q$4:$R$152=B23)*(Ergebnisliste!$B$4:$B$152="1."))</f>
        <v>0</v>
      </c>
      <c r="D23" s="9">
        <f>SUMPRODUCT((Ergebnisliste!$Q$4:$R$152=B23)*(Ergebnisliste!$B$4:$B$152="2."))</f>
        <v>0</v>
      </c>
      <c r="E23" s="9">
        <f>SUMPRODUCT((Ergebnisliste!$Q$4:$R$152=B23)*(Ergebnisliste!$B$4:$B$152="3."))</f>
        <v>0</v>
      </c>
      <c r="F23" s="9">
        <f>SUMPRODUCT((Ergebnisliste!$Q$4:$R$152=B23)*(Ergebnisliste!$B$4:$B$152="5."))</f>
        <v>1</v>
      </c>
      <c r="G23" s="10">
        <f>SUMPRODUCT((Ergebnisliste!$Q$4:$R$152=B23)*(Ergebnisliste!$B$4:$B$152="7."))</f>
        <v>0</v>
      </c>
    </row>
    <row r="24" spans="1:7" ht="15.75">
      <c r="A24" s="11" t="s">
        <v>60</v>
      </c>
      <c r="B24" s="11" t="s">
        <v>61</v>
      </c>
      <c r="C24" s="9">
        <f>SUMPRODUCT((Ergebnisliste!$Q$4:$R$152=B24)*(Ergebnisliste!$B$4:$B$152="1."))</f>
        <v>0</v>
      </c>
      <c r="D24" s="9">
        <f>SUMPRODUCT((Ergebnisliste!$Q$4:$R$152=B24)*(Ergebnisliste!$B$4:$B$152="2."))</f>
        <v>0</v>
      </c>
      <c r="E24" s="9">
        <f>SUMPRODUCT((Ergebnisliste!$Q$4:$R$152=B24)*(Ergebnisliste!$B$4:$B$152="3."))</f>
        <v>0</v>
      </c>
      <c r="F24" s="9">
        <f>SUMPRODUCT((Ergebnisliste!$Q$4:$R$152=B24)*(Ergebnisliste!$B$4:$B$152="5."))</f>
        <v>1</v>
      </c>
      <c r="G24" s="10">
        <f>SUMPRODUCT((Ergebnisliste!$Q$4:$R$152=B24)*(Ergebnisliste!$B$4:$B$152="7."))</f>
        <v>0</v>
      </c>
    </row>
    <row r="25" spans="1:7" ht="15.75">
      <c r="A25" s="11" t="s">
        <v>66</v>
      </c>
      <c r="B25" s="11" t="s">
        <v>67</v>
      </c>
      <c r="C25" s="9">
        <f>SUMPRODUCT((Ergebnisliste!$Q$4:$R$152=B25)*(Ergebnisliste!$B$4:$B$152="1."))</f>
        <v>0</v>
      </c>
      <c r="D25" s="9">
        <f>SUMPRODUCT((Ergebnisliste!$Q$4:$R$152=B25)*(Ergebnisliste!$B$4:$B$152="2."))</f>
        <v>0</v>
      </c>
      <c r="E25" s="9">
        <f>SUMPRODUCT((Ergebnisliste!$Q$4:$R$152=B25)*(Ergebnisliste!$B$4:$B$152="3."))</f>
        <v>0</v>
      </c>
      <c r="F25" s="9">
        <f>SUMPRODUCT((Ergebnisliste!$Q$4:$R$152=B25)*(Ergebnisliste!$B$4:$B$152="5."))</f>
        <v>0</v>
      </c>
      <c r="G25" s="10">
        <f>SUMPRODUCT((Ergebnisliste!$Q$4:$R$152=B25)*(Ergebnisliste!$B$4:$B$152="7."))</f>
        <v>0</v>
      </c>
    </row>
    <row r="26" spans="1:7" ht="15.75">
      <c r="A26" s="11" t="s">
        <v>32</v>
      </c>
      <c r="B26" s="11" t="s">
        <v>33</v>
      </c>
      <c r="C26" s="9">
        <f>SUMPRODUCT((Ergebnisliste!$Q$4:$R$152=B26)*(Ergebnisliste!$B$4:$B$152="1."))</f>
        <v>0</v>
      </c>
      <c r="D26" s="9">
        <f>SUMPRODUCT((Ergebnisliste!$Q$4:$R$152=B26)*(Ergebnisliste!$B$4:$B$152="2."))</f>
        <v>0</v>
      </c>
      <c r="E26" s="9">
        <f>SUMPRODUCT((Ergebnisliste!$Q$4:$R$152=B26)*(Ergebnisliste!$B$4:$B$152="3."))</f>
        <v>0</v>
      </c>
      <c r="F26" s="9">
        <f>SUMPRODUCT((Ergebnisliste!$Q$4:$R$152=B26)*(Ergebnisliste!$B$4:$B$152="5."))</f>
        <v>0</v>
      </c>
      <c r="G26" s="10">
        <f>SUMPRODUCT((Ergebnisliste!$Q$4:$R$152=B26)*(Ergebnisliste!$B$4:$B$152="7."))</f>
        <v>0</v>
      </c>
    </row>
    <row r="27" spans="1:7" ht="15.75">
      <c r="A27" s="11" t="s">
        <v>34</v>
      </c>
      <c r="B27" s="11" t="s">
        <v>35</v>
      </c>
      <c r="C27" s="9">
        <f>SUMPRODUCT((Ergebnisliste!$Q$4:$R$152=B27)*(Ergebnisliste!$B$4:$B$152="1."))</f>
        <v>0</v>
      </c>
      <c r="D27" s="9">
        <f>SUMPRODUCT((Ergebnisliste!$Q$4:$R$152=B27)*(Ergebnisliste!$B$4:$B$152="2."))</f>
        <v>0</v>
      </c>
      <c r="E27" s="9">
        <f>SUMPRODUCT((Ergebnisliste!$Q$4:$R$152=B27)*(Ergebnisliste!$B$4:$B$152="3."))</f>
        <v>0</v>
      </c>
      <c r="F27" s="9">
        <f>SUMPRODUCT((Ergebnisliste!$Q$4:$R$152=B27)*(Ergebnisliste!$B$4:$B$152="5."))</f>
        <v>0</v>
      </c>
      <c r="G27" s="10">
        <f>SUMPRODUCT((Ergebnisliste!$Q$4:$R$152=B27)*(Ergebnisliste!$B$4:$B$152="7."))</f>
        <v>0</v>
      </c>
    </row>
    <row r="28" spans="1:7" ht="15.75">
      <c r="A28" s="11" t="s">
        <v>40</v>
      </c>
      <c r="B28" s="11" t="s">
        <v>41</v>
      </c>
      <c r="C28" s="9">
        <f>SUMPRODUCT((Ergebnisliste!$Q$4:$R$152=B28)*(Ergebnisliste!$B$4:$B$152="1."))</f>
        <v>0</v>
      </c>
      <c r="D28" s="9">
        <f>SUMPRODUCT((Ergebnisliste!$Q$4:$R$152=B28)*(Ergebnisliste!$B$4:$B$152="2."))</f>
        <v>0</v>
      </c>
      <c r="E28" s="9">
        <f>SUMPRODUCT((Ergebnisliste!$Q$4:$R$152=B28)*(Ergebnisliste!$B$4:$B$152="3."))</f>
        <v>0</v>
      </c>
      <c r="F28" s="9">
        <f>SUMPRODUCT((Ergebnisliste!$Q$4:$R$152=B28)*(Ergebnisliste!$B$4:$B$152="5."))</f>
        <v>0</v>
      </c>
      <c r="G28" s="10">
        <f>SUMPRODUCT((Ergebnisliste!$Q$4:$R$152=B28)*(Ergebnisliste!$B$4:$B$152="7."))</f>
        <v>0</v>
      </c>
    </row>
    <row r="29" spans="1:7" ht="15.75">
      <c r="A29" s="11" t="s">
        <v>44</v>
      </c>
      <c r="B29" s="11" t="s">
        <v>45</v>
      </c>
      <c r="C29" s="9">
        <f>SUMPRODUCT((Ergebnisliste!$Q$4:$R$152=B29)*(Ergebnisliste!$B$4:$B$152="1."))</f>
        <v>0</v>
      </c>
      <c r="D29" s="9">
        <f>SUMPRODUCT((Ergebnisliste!$Q$4:$R$152=B29)*(Ergebnisliste!$B$4:$B$152="2."))</f>
        <v>0</v>
      </c>
      <c r="E29" s="9">
        <f>SUMPRODUCT((Ergebnisliste!$Q$4:$R$152=B29)*(Ergebnisliste!$B$4:$B$152="3."))</f>
        <v>0</v>
      </c>
      <c r="F29" s="9">
        <f>SUMPRODUCT((Ergebnisliste!$Q$4:$R$152=B29)*(Ergebnisliste!$B$4:$B$152="5."))</f>
        <v>0</v>
      </c>
      <c r="G29" s="10">
        <f>SUMPRODUCT((Ergebnisliste!$Q$4:$R$152=B29)*(Ergebnisliste!$B$4:$B$152="7."))</f>
        <v>0</v>
      </c>
    </row>
    <row r="30" spans="1:7" ht="15.75">
      <c r="A30" s="11" t="s">
        <v>50</v>
      </c>
      <c r="B30" s="11" t="s">
        <v>51</v>
      </c>
      <c r="C30" s="9">
        <f>SUMPRODUCT((Ergebnisliste!$Q$4:$R$152=B30)*(Ergebnisliste!$B$4:$B$152="1."))</f>
        <v>0</v>
      </c>
      <c r="D30" s="9">
        <f>SUMPRODUCT((Ergebnisliste!$Q$4:$R$152=B30)*(Ergebnisliste!$B$4:$B$152="2."))</f>
        <v>0</v>
      </c>
      <c r="E30" s="9">
        <f>SUMPRODUCT((Ergebnisliste!$Q$4:$R$152=B30)*(Ergebnisliste!$B$4:$B$152="3."))</f>
        <v>0</v>
      </c>
      <c r="F30" s="9">
        <f>SUMPRODUCT((Ergebnisliste!$Q$4:$R$152=B30)*(Ergebnisliste!$B$4:$B$152="5."))</f>
        <v>0</v>
      </c>
      <c r="G30" s="10">
        <f>SUMPRODUCT((Ergebnisliste!$Q$4:$R$152=B30)*(Ergebnisliste!$B$4:$B$152="7."))</f>
        <v>0</v>
      </c>
    </row>
    <row r="31" spans="1:7" ht="15.75">
      <c r="A31" s="11" t="s">
        <v>52</v>
      </c>
      <c r="B31" s="11" t="s">
        <v>53</v>
      </c>
      <c r="C31" s="9">
        <f>SUMPRODUCT((Ergebnisliste!$Q$4:$R$152=B31)*(Ergebnisliste!$B$4:$B$152="1."))</f>
        <v>0</v>
      </c>
      <c r="D31" s="9">
        <f>SUMPRODUCT((Ergebnisliste!$Q$4:$R$152=B31)*(Ergebnisliste!$B$4:$B$152="2."))</f>
        <v>0</v>
      </c>
      <c r="E31" s="9">
        <f>SUMPRODUCT((Ergebnisliste!$Q$4:$R$152=B31)*(Ergebnisliste!$B$4:$B$152="3."))</f>
        <v>0</v>
      </c>
      <c r="F31" s="9">
        <f>SUMPRODUCT((Ergebnisliste!$Q$4:$R$152=B31)*(Ergebnisliste!$B$4:$B$152="5."))</f>
        <v>0</v>
      </c>
      <c r="G31" s="10">
        <f>SUMPRODUCT((Ergebnisliste!$Q$4:$R$152=B31)*(Ergebnisliste!$B$4:$B$152="7."))</f>
        <v>0</v>
      </c>
    </row>
    <row r="32" spans="1:7" ht="15.75">
      <c r="A32" s="11" t="s">
        <v>76</v>
      </c>
      <c r="B32" s="11" t="s">
        <v>77</v>
      </c>
      <c r="C32" s="9">
        <f>SUMPRODUCT((Ergebnisliste!$Q$4:$R$152=B32)*(Ergebnisliste!$B$4:$B$152="1."))</f>
        <v>0</v>
      </c>
      <c r="D32" s="9">
        <f>SUMPRODUCT((Ergebnisliste!$Q$4:$R$152=B32)*(Ergebnisliste!$B$4:$B$152="2."))</f>
        <v>0</v>
      </c>
      <c r="E32" s="9">
        <f>SUMPRODUCT((Ergebnisliste!$Q$4:$R$152=B32)*(Ergebnisliste!$B$4:$B$152="3."))</f>
        <v>0</v>
      </c>
      <c r="F32" s="9">
        <f>SUMPRODUCT((Ergebnisliste!$Q$4:$R$152=B32)*(Ergebnisliste!$B$4:$B$152="5."))</f>
        <v>0</v>
      </c>
      <c r="G32" s="10">
        <f>SUMPRODUCT((Ergebnisliste!$Q$4:$R$152=B32)*(Ergebnisliste!$B$4:$B$152="7."))</f>
        <v>0</v>
      </c>
    </row>
    <row r="33" spans="1:7" ht="15.75">
      <c r="A33" s="11" t="s">
        <v>68</v>
      </c>
      <c r="B33" s="11" t="s">
        <v>69</v>
      </c>
      <c r="C33" s="9">
        <f>SUMPRODUCT((Ergebnisliste!$Q$4:$R$152=B33)*(Ergebnisliste!$B$4:$B$152="1."))</f>
        <v>0</v>
      </c>
      <c r="D33" s="9">
        <f>SUMPRODUCT((Ergebnisliste!$Q$4:$R$152=B33)*(Ergebnisliste!$B$4:$B$152="2."))</f>
        <v>0</v>
      </c>
      <c r="E33" s="9">
        <f>SUMPRODUCT((Ergebnisliste!$Q$4:$R$152=B33)*(Ergebnisliste!$B$4:$B$152="3."))</f>
        <v>0</v>
      </c>
      <c r="F33" s="9">
        <f>SUMPRODUCT((Ergebnisliste!$Q$4:$R$152=B33)*(Ergebnisliste!$B$4:$B$152="5."))</f>
        <v>0</v>
      </c>
      <c r="G33" s="10">
        <f>SUMPRODUCT((Ergebnisliste!$Q$4:$R$152=B33)*(Ergebnisliste!$B$4:$B$152="7."))</f>
        <v>0</v>
      </c>
    </row>
  </sheetData>
  <mergeCells count="1">
    <mergeCell ref="F2:G2"/>
  </mergeCells>
  <printOptions/>
  <pageMargins left="1.3779527559055118" right="0.7874015748031497" top="0.5905511811023623" bottom="0.3937007874015748" header="0.5118110236220472" footer="0.5118110236220472"/>
  <pageSetup fitToHeight="1" fitToWidth="1" horizontalDpi="600" verticalDpi="600" orientation="landscape" paperSize="9" scale="95" r:id="rId3"/>
  <headerFooter alignWithMargins="0">
    <oddFooter>&amp;R&amp;D &amp;T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ufreudling</dc:creator>
  <cp:keywords/>
  <dc:description/>
  <cp:lastModifiedBy>Freudling</cp:lastModifiedBy>
  <cp:lastPrinted>2009-09-13T11:49:20Z</cp:lastPrinted>
  <dcterms:created xsi:type="dcterms:W3CDTF">2008-02-29T11:50:31Z</dcterms:created>
  <dcterms:modified xsi:type="dcterms:W3CDTF">2009-09-13T11:49:23Z</dcterms:modified>
  <cp:category/>
  <cp:version/>
  <cp:contentType/>
  <cp:contentStatus/>
</cp:coreProperties>
</file>